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19020" windowHeight="11775" activeTab="4"/>
  </bookViews>
  <sheets>
    <sheet name="Sažetak općeg dijela" sheetId="9" r:id="rId1"/>
    <sheet name="Opći dio - Prihodi" sheetId="7" r:id="rId2"/>
    <sheet name="Opći dio - Rashodi" sheetId="6" r:id="rId3"/>
    <sheet name="Plan prih. po izvorima" sheetId="2" r:id="rId4"/>
    <sheet name="Plan rash. i izdat. po izvorima" sheetId="3" r:id="rId5"/>
  </sheets>
  <definedNames>
    <definedName name="_xlnm._FilterDatabase" localSheetId="1" hidden="1">'Opći dio - Prihodi'!$A$1:$F$104</definedName>
    <definedName name="_xlnm._FilterDatabase" localSheetId="2" hidden="1">'Opći dio - Rashodi'!$A$1:$F$106</definedName>
    <definedName name="_xlnm._FilterDatabase" localSheetId="4" hidden="1">'Plan rash. i izdat. po izvorima'!#REF!</definedName>
    <definedName name="_xlnm.Print_Titles" localSheetId="3">'Plan prih. po izvorima'!$1:$1</definedName>
    <definedName name="_xlnm.Print_Titles" localSheetId="4">'Plan rash. i izdat. po izvorima'!$A:$B,'Plan rash. i izdat. po izvorima'!$2:$2</definedName>
    <definedName name="_xlnm.Print_Area" localSheetId="1">'Opći dio - Prihodi'!$B$1:$F$104</definedName>
    <definedName name="_xlnm.Print_Area" localSheetId="2">'Opći dio - Rashodi'!$B$1:$F$115</definedName>
    <definedName name="_xlnm.Print_Area" localSheetId="3">'Plan prih. po izvorima'!$A$1:$I$43</definedName>
    <definedName name="_xlnm.Print_Area" localSheetId="4">'Plan rash. i izdat. po izvorima'!$A$1:$AC$196</definedName>
    <definedName name="_xlnm.Print_Area" localSheetId="0">'Sažetak općeg dijela'!$A$2:$H$26</definedName>
  </definedNames>
  <calcPr calcId="145621"/>
</workbook>
</file>

<file path=xl/calcChain.xml><?xml version="1.0" encoding="utf-8"?>
<calcChain xmlns="http://schemas.openxmlformats.org/spreadsheetml/2006/main">
  <c r="U196" i="3" l="1"/>
  <c r="U195" i="3" s="1"/>
  <c r="U194" i="3"/>
  <c r="U193" i="3"/>
  <c r="U192" i="3"/>
  <c r="U191" i="3"/>
  <c r="U190" i="3"/>
  <c r="U189" i="3"/>
  <c r="U188" i="3"/>
  <c r="U187" i="3"/>
  <c r="U186" i="3"/>
  <c r="U184" i="3"/>
  <c r="U183" i="3"/>
  <c r="U182" i="3"/>
  <c r="U180" i="3"/>
  <c r="U179" i="3"/>
  <c r="U178" i="3"/>
  <c r="U177" i="3"/>
  <c r="U176" i="3"/>
  <c r="U175" i="3"/>
  <c r="U174" i="3"/>
  <c r="U173" i="3"/>
  <c r="U172" i="3"/>
  <c r="U171" i="3"/>
  <c r="U170" i="3"/>
  <c r="U169" i="3"/>
  <c r="U168" i="3"/>
  <c r="U167" i="3"/>
  <c r="U166" i="3"/>
  <c r="U165" i="3"/>
  <c r="U164" i="3"/>
  <c r="U163" i="3"/>
  <c r="U162" i="3"/>
  <c r="U161" i="3"/>
  <c r="U160" i="3"/>
  <c r="U159" i="3"/>
  <c r="U158" i="3"/>
  <c r="U157" i="3"/>
  <c r="U156" i="3"/>
  <c r="U155" i="3"/>
  <c r="U154" i="3"/>
  <c r="U152" i="3"/>
  <c r="U151" i="3"/>
  <c r="U150" i="3"/>
  <c r="U149" i="3"/>
  <c r="U148" i="3"/>
  <c r="U147" i="3"/>
  <c r="U146" i="3"/>
  <c r="U134" i="3"/>
  <c r="U133" i="3" s="1"/>
  <c r="U129" i="3"/>
  <c r="U128" i="3"/>
  <c r="U127" i="3"/>
  <c r="U126" i="3"/>
  <c r="U125" i="3"/>
  <c r="U124" i="3"/>
  <c r="U123" i="3"/>
  <c r="U122" i="3"/>
  <c r="U121" i="3"/>
  <c r="U120" i="3"/>
  <c r="U119" i="3"/>
  <c r="U118" i="3"/>
  <c r="U117" i="3"/>
  <c r="U116" i="3"/>
  <c r="U115" i="3"/>
  <c r="U114" i="3"/>
  <c r="U113" i="3"/>
  <c r="U112" i="3"/>
  <c r="U111" i="3"/>
  <c r="U110" i="3"/>
  <c r="U109" i="3"/>
  <c r="U108" i="3"/>
  <c r="U107" i="3"/>
  <c r="U106" i="3"/>
  <c r="U105" i="3"/>
  <c r="U104" i="3"/>
  <c r="U73" i="3"/>
  <c r="U65" i="3"/>
  <c r="U60" i="3"/>
  <c r="U59" i="3" s="1"/>
  <c r="U58" i="3"/>
  <c r="U57" i="3"/>
  <c r="U56" i="3"/>
  <c r="U55" i="3"/>
  <c r="U54" i="3"/>
  <c r="U53" i="3"/>
  <c r="U52" i="3"/>
  <c r="U51" i="3"/>
  <c r="U50" i="3"/>
  <c r="U48" i="3"/>
  <c r="U47" i="3"/>
  <c r="U46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6" i="3"/>
  <c r="U15" i="3"/>
  <c r="U14" i="3"/>
  <c r="U13" i="3"/>
  <c r="U10" i="3"/>
  <c r="L196" i="3"/>
  <c r="L195" i="3" s="1"/>
  <c r="L194" i="3"/>
  <c r="L193" i="3"/>
  <c r="L192" i="3"/>
  <c r="L191" i="3"/>
  <c r="L190" i="3"/>
  <c r="L189" i="3"/>
  <c r="L188" i="3"/>
  <c r="L187" i="3"/>
  <c r="L186" i="3"/>
  <c r="L184" i="3"/>
  <c r="L183" i="3"/>
  <c r="L182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2" i="3"/>
  <c r="L151" i="3"/>
  <c r="L150" i="3"/>
  <c r="L149" i="3"/>
  <c r="L148" i="3"/>
  <c r="L147" i="3"/>
  <c r="L146" i="3"/>
  <c r="L134" i="3"/>
  <c r="L133" i="3" s="1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73" i="3"/>
  <c r="L65" i="3"/>
  <c r="L60" i="3"/>
  <c r="L59" i="3" s="1"/>
  <c r="L58" i="3"/>
  <c r="L57" i="3"/>
  <c r="L56" i="3"/>
  <c r="L55" i="3"/>
  <c r="L54" i="3"/>
  <c r="L53" i="3"/>
  <c r="L52" i="3"/>
  <c r="L51" i="3"/>
  <c r="L50" i="3"/>
  <c r="L48" i="3"/>
  <c r="L47" i="3"/>
  <c r="L46" i="3"/>
  <c r="L44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4" i="3"/>
  <c r="L103" i="3" l="1"/>
  <c r="L102" i="3" s="1"/>
  <c r="L101" i="3" s="1"/>
  <c r="U145" i="3"/>
  <c r="U181" i="3"/>
  <c r="L145" i="3"/>
  <c r="L181" i="3"/>
  <c r="U17" i="3"/>
  <c r="U103" i="3"/>
  <c r="U102" i="3" s="1"/>
  <c r="U101" i="3" s="1"/>
  <c r="L49" i="3"/>
  <c r="L64" i="3"/>
  <c r="L63" i="3" s="1"/>
  <c r="U49" i="3"/>
  <c r="U64" i="3"/>
  <c r="U63" i="3" s="1"/>
  <c r="L17" i="3"/>
  <c r="L9" i="3"/>
  <c r="L45" i="3"/>
  <c r="L153" i="3"/>
  <c r="L185" i="3"/>
  <c r="U9" i="3"/>
  <c r="U45" i="3"/>
  <c r="U153" i="3"/>
  <c r="U144" i="3" s="1"/>
  <c r="U185" i="3"/>
  <c r="C196" i="3"/>
  <c r="C194" i="3"/>
  <c r="C193" i="3"/>
  <c r="C192" i="3"/>
  <c r="C191" i="3"/>
  <c r="C190" i="3"/>
  <c r="C189" i="3"/>
  <c r="C188" i="3"/>
  <c r="C187" i="3"/>
  <c r="C186" i="3"/>
  <c r="C184" i="3"/>
  <c r="C183" i="3"/>
  <c r="C182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52" i="3"/>
  <c r="C151" i="3"/>
  <c r="C150" i="3"/>
  <c r="C149" i="3"/>
  <c r="C148" i="3"/>
  <c r="C147" i="3"/>
  <c r="C146" i="3"/>
  <c r="C125" i="3"/>
  <c r="C126" i="3"/>
  <c r="C127" i="3"/>
  <c r="C128" i="3"/>
  <c r="C129" i="3"/>
  <c r="C107" i="3"/>
  <c r="C106" i="3"/>
  <c r="C105" i="3"/>
  <c r="C104" i="3"/>
  <c r="F114" i="6"/>
  <c r="E114" i="6"/>
  <c r="F113" i="6"/>
  <c r="E113" i="6"/>
  <c r="F111" i="6"/>
  <c r="E111" i="6"/>
  <c r="F110" i="6"/>
  <c r="E110" i="6"/>
  <c r="F109" i="6"/>
  <c r="E109" i="6"/>
  <c r="F107" i="6"/>
  <c r="E107" i="6"/>
  <c r="F105" i="6"/>
  <c r="E105" i="6"/>
  <c r="F104" i="6"/>
  <c r="E104" i="6"/>
  <c r="F102" i="6"/>
  <c r="E102" i="6"/>
  <c r="F101" i="6"/>
  <c r="E101" i="6"/>
  <c r="F99" i="6"/>
  <c r="E99" i="6"/>
  <c r="F98" i="6"/>
  <c r="E98" i="6"/>
  <c r="F94" i="6"/>
  <c r="E94" i="6"/>
  <c r="F92" i="6"/>
  <c r="E92" i="6"/>
  <c r="F89" i="6"/>
  <c r="E89" i="6"/>
  <c r="F87" i="6"/>
  <c r="E87" i="6"/>
  <c r="F79" i="6"/>
  <c r="E79" i="6"/>
  <c r="F77" i="6"/>
  <c r="E77" i="6"/>
  <c r="F76" i="6"/>
  <c r="E76" i="6"/>
  <c r="F73" i="6"/>
  <c r="E73" i="6"/>
  <c r="F71" i="6"/>
  <c r="E71" i="6"/>
  <c r="F70" i="6"/>
  <c r="E70" i="6"/>
  <c r="F69" i="6"/>
  <c r="E69" i="6"/>
  <c r="F66" i="6"/>
  <c r="E66" i="6"/>
  <c r="F65" i="6"/>
  <c r="E65" i="6"/>
  <c r="F64" i="6"/>
  <c r="E64" i="6"/>
  <c r="F62" i="6"/>
  <c r="E62" i="6"/>
  <c r="F61" i="6"/>
  <c r="F60" i="6" s="1"/>
  <c r="E61" i="6"/>
  <c r="E60" i="6"/>
  <c r="F55" i="6"/>
  <c r="E55" i="6"/>
  <c r="F54" i="6"/>
  <c r="E54" i="6"/>
  <c r="F49" i="6"/>
  <c r="E49" i="6"/>
  <c r="F47" i="6"/>
  <c r="E47" i="6"/>
  <c r="F46" i="6"/>
  <c r="E46" i="6"/>
  <c r="F38" i="6"/>
  <c r="E38" i="6"/>
  <c r="F36" i="6"/>
  <c r="E36" i="6"/>
  <c r="F26" i="6"/>
  <c r="E26" i="6"/>
  <c r="F19" i="6"/>
  <c r="E19" i="6"/>
  <c r="F14" i="6"/>
  <c r="E14" i="6"/>
  <c r="F13" i="6"/>
  <c r="E13" i="6"/>
  <c r="F10" i="6"/>
  <c r="E10" i="6"/>
  <c r="F8" i="6"/>
  <c r="E8" i="6"/>
  <c r="F4" i="6"/>
  <c r="F3" i="6" s="1"/>
  <c r="E4" i="6"/>
  <c r="E3" i="6"/>
  <c r="E2" i="6"/>
  <c r="D73" i="6"/>
  <c r="D71" i="6"/>
  <c r="F103" i="7"/>
  <c r="F102" i="7" s="1"/>
  <c r="F100" i="7"/>
  <c r="F96" i="7"/>
  <c r="F95" i="7" s="1"/>
  <c r="F93" i="7"/>
  <c r="F91" i="7"/>
  <c r="F87" i="7"/>
  <c r="F86" i="7" s="1"/>
  <c r="F85" i="7" s="1"/>
  <c r="F82" i="7"/>
  <c r="F81" i="7" s="1"/>
  <c r="F80" i="7" s="1"/>
  <c r="F78" i="7"/>
  <c r="F77" i="7" s="1"/>
  <c r="F75" i="7"/>
  <c r="F73" i="7"/>
  <c r="F71" i="7"/>
  <c r="F67" i="7"/>
  <c r="F65" i="7"/>
  <c r="F62" i="7"/>
  <c r="F61" i="7" s="1"/>
  <c r="F56" i="7"/>
  <c r="F55" i="7"/>
  <c r="F54" i="7" s="1"/>
  <c r="F52" i="7"/>
  <c r="F49" i="7"/>
  <c r="F47" i="7"/>
  <c r="F44" i="7"/>
  <c r="F42" i="7"/>
  <c r="F39" i="7"/>
  <c r="F38" i="7" s="1"/>
  <c r="F35" i="7"/>
  <c r="F33" i="7"/>
  <c r="F31" i="7"/>
  <c r="F29" i="7"/>
  <c r="F28" i="7" s="1"/>
  <c r="F23" i="7"/>
  <c r="F18" i="7"/>
  <c r="F17" i="7" s="1"/>
  <c r="F14" i="7"/>
  <c r="F11" i="7"/>
  <c r="F8" i="7"/>
  <c r="F7" i="7" s="1"/>
  <c r="F5" i="7"/>
  <c r="F4" i="7" s="1"/>
  <c r="E103" i="7"/>
  <c r="E102" i="7" s="1"/>
  <c r="E100" i="7"/>
  <c r="E96" i="7"/>
  <c r="E95" i="7" s="1"/>
  <c r="E93" i="7"/>
  <c r="E91" i="7"/>
  <c r="E87" i="7"/>
  <c r="E86" i="7" s="1"/>
  <c r="E85" i="7" s="1"/>
  <c r="E82" i="7"/>
  <c r="E81" i="7" s="1"/>
  <c r="E80" i="7" s="1"/>
  <c r="E78" i="7"/>
  <c r="E77" i="7" s="1"/>
  <c r="E75" i="7"/>
  <c r="E73" i="7"/>
  <c r="E71" i="7"/>
  <c r="E70" i="7" s="1"/>
  <c r="E69" i="7" s="1"/>
  <c r="E67" i="7"/>
  <c r="E65" i="7"/>
  <c r="E64" i="7"/>
  <c r="E62" i="7"/>
  <c r="E61" i="7"/>
  <c r="E60" i="7" s="1"/>
  <c r="E56" i="7"/>
  <c r="E55" i="7" s="1"/>
  <c r="E54" i="7" s="1"/>
  <c r="E52" i="7"/>
  <c r="E49" i="7"/>
  <c r="E47" i="7"/>
  <c r="E46" i="7" s="1"/>
  <c r="E44" i="7"/>
  <c r="E42" i="7"/>
  <c r="E39" i="7"/>
  <c r="E38" i="7" s="1"/>
  <c r="E37" i="7" s="1"/>
  <c r="E35" i="7"/>
  <c r="E33" i="7"/>
  <c r="E31" i="7"/>
  <c r="E29" i="7"/>
  <c r="E28" i="7"/>
  <c r="E23" i="7"/>
  <c r="E18" i="7"/>
  <c r="E17" i="7" s="1"/>
  <c r="E14" i="7"/>
  <c r="E11" i="7"/>
  <c r="E8" i="7"/>
  <c r="E7" i="7" s="1"/>
  <c r="E5" i="7"/>
  <c r="E4" i="7" s="1"/>
  <c r="D93" i="7"/>
  <c r="L7" i="3" l="1"/>
  <c r="L6" i="3" s="1"/>
  <c r="L144" i="3"/>
  <c r="L143" i="3" s="1"/>
  <c r="L62" i="3" s="1"/>
  <c r="U143" i="3"/>
  <c r="U62" i="3" s="1"/>
  <c r="U8" i="3"/>
  <c r="U7" i="3" s="1"/>
  <c r="U6" i="3" s="1"/>
  <c r="F2" i="6"/>
  <c r="F84" i="7"/>
  <c r="E10" i="7"/>
  <c r="E90" i="7"/>
  <c r="E89" i="7" s="1"/>
  <c r="F10" i="7"/>
  <c r="F46" i="7"/>
  <c r="F64" i="7"/>
  <c r="F70" i="7"/>
  <c r="F90" i="7"/>
  <c r="F89" i="7" s="1"/>
  <c r="F37" i="7"/>
  <c r="F60" i="7"/>
  <c r="E84" i="7"/>
  <c r="F3" i="7"/>
  <c r="F69" i="7"/>
  <c r="F99" i="7"/>
  <c r="F98" i="7" s="1"/>
  <c r="E3" i="7"/>
  <c r="E2" i="7" s="1"/>
  <c r="E99" i="7"/>
  <c r="E98" i="7" s="1"/>
  <c r="D87" i="7"/>
  <c r="D82" i="7"/>
  <c r="D78" i="7"/>
  <c r="D75" i="7"/>
  <c r="D73" i="7"/>
  <c r="D71" i="7"/>
  <c r="D67" i="7"/>
  <c r="D65" i="7"/>
  <c r="D62" i="7"/>
  <c r="D56" i="7"/>
  <c r="D47" i="7"/>
  <c r="D42" i="7"/>
  <c r="D39" i="7"/>
  <c r="D35" i="7"/>
  <c r="D33" i="7"/>
  <c r="D31" i="7"/>
  <c r="D29" i="7"/>
  <c r="D23" i="7"/>
  <c r="D18" i="7"/>
  <c r="D14" i="7"/>
  <c r="D11" i="7"/>
  <c r="U4" i="3" l="1"/>
  <c r="F2" i="7"/>
  <c r="H9" i="9"/>
  <c r="G9" i="9"/>
  <c r="H12" i="9"/>
  <c r="G12" i="9"/>
  <c r="F118" i="6"/>
  <c r="E118" i="6"/>
  <c r="C158" i="3"/>
  <c r="C157" i="3"/>
  <c r="C156" i="3"/>
  <c r="C155" i="3"/>
  <c r="C154" i="3"/>
  <c r="AC153" i="3"/>
  <c r="AB153" i="3"/>
  <c r="AA153" i="3"/>
  <c r="Z153" i="3"/>
  <c r="Y153" i="3"/>
  <c r="X153" i="3"/>
  <c r="W153" i="3"/>
  <c r="V153" i="3"/>
  <c r="AC145" i="3"/>
  <c r="AB145" i="3"/>
  <c r="AA145" i="3"/>
  <c r="Z145" i="3"/>
  <c r="Y145" i="3"/>
  <c r="X145" i="3"/>
  <c r="W145" i="3"/>
  <c r="V145" i="3"/>
  <c r="AC134" i="3"/>
  <c r="AB134" i="3"/>
  <c r="AA134" i="3"/>
  <c r="Z134" i="3"/>
  <c r="Y134" i="3"/>
  <c r="X134" i="3"/>
  <c r="W134" i="3"/>
  <c r="V134" i="3"/>
  <c r="AC133" i="3"/>
  <c r="AB133" i="3"/>
  <c r="AA133" i="3"/>
  <c r="Z133" i="3"/>
  <c r="Y133" i="3"/>
  <c r="X133" i="3"/>
  <c r="W133" i="3"/>
  <c r="V133" i="3"/>
  <c r="AC103" i="3"/>
  <c r="AB103" i="3"/>
  <c r="AA103" i="3"/>
  <c r="Z103" i="3"/>
  <c r="Y103" i="3"/>
  <c r="X103" i="3"/>
  <c r="W103" i="3"/>
  <c r="V103" i="3"/>
  <c r="V102" i="3" s="1"/>
  <c r="V101" i="3" s="1"/>
  <c r="AC102" i="3"/>
  <c r="AB102" i="3"/>
  <c r="AA102" i="3"/>
  <c r="Z102" i="3"/>
  <c r="Y102" i="3"/>
  <c r="X102" i="3"/>
  <c r="X101" i="3" s="1"/>
  <c r="W102" i="3"/>
  <c r="W101" i="3" s="1"/>
  <c r="AC101" i="3"/>
  <c r="AB101" i="3"/>
  <c r="AA101" i="3"/>
  <c r="Z101" i="3"/>
  <c r="Y101" i="3"/>
  <c r="AC73" i="3"/>
  <c r="AB73" i="3"/>
  <c r="AA73" i="3"/>
  <c r="Z73" i="3"/>
  <c r="Y73" i="3"/>
  <c r="X73" i="3"/>
  <c r="W73" i="3"/>
  <c r="V73" i="3"/>
  <c r="AC65" i="3"/>
  <c r="AB65" i="3"/>
  <c r="AA65" i="3"/>
  <c r="Z65" i="3"/>
  <c r="Y65" i="3"/>
  <c r="X65" i="3"/>
  <c r="W65" i="3"/>
  <c r="V65" i="3"/>
  <c r="AC64" i="3"/>
  <c r="AB64" i="3"/>
  <c r="AA64" i="3"/>
  <c r="Z64" i="3"/>
  <c r="Y64" i="3"/>
  <c r="X64" i="3"/>
  <c r="W64" i="3"/>
  <c r="V64" i="3"/>
  <c r="AC63" i="3"/>
  <c r="AB63" i="3"/>
  <c r="AA63" i="3"/>
  <c r="Z63" i="3"/>
  <c r="Y63" i="3"/>
  <c r="X63" i="3"/>
  <c r="W63" i="3"/>
  <c r="V63" i="3"/>
  <c r="T153" i="3"/>
  <c r="S153" i="3"/>
  <c r="R153" i="3"/>
  <c r="Q153" i="3"/>
  <c r="P153" i="3"/>
  <c r="O153" i="3"/>
  <c r="N153" i="3"/>
  <c r="M153" i="3"/>
  <c r="T145" i="3"/>
  <c r="S145" i="3"/>
  <c r="R145" i="3"/>
  <c r="Q145" i="3"/>
  <c r="P145" i="3"/>
  <c r="O145" i="3"/>
  <c r="N145" i="3"/>
  <c r="M145" i="3"/>
  <c r="T134" i="3"/>
  <c r="S134" i="3"/>
  <c r="R134" i="3"/>
  <c r="Q134" i="3"/>
  <c r="P134" i="3"/>
  <c r="O134" i="3"/>
  <c r="N134" i="3"/>
  <c r="M134" i="3"/>
  <c r="T133" i="3"/>
  <c r="S133" i="3"/>
  <c r="R133" i="3"/>
  <c r="Q133" i="3"/>
  <c r="P133" i="3"/>
  <c r="O133" i="3"/>
  <c r="N133" i="3"/>
  <c r="M133" i="3"/>
  <c r="T103" i="3"/>
  <c r="S103" i="3"/>
  <c r="R103" i="3"/>
  <c r="Q103" i="3"/>
  <c r="P103" i="3"/>
  <c r="O103" i="3"/>
  <c r="N103" i="3"/>
  <c r="N102" i="3" s="1"/>
  <c r="N101" i="3" s="1"/>
  <c r="M103" i="3"/>
  <c r="M102" i="3" s="1"/>
  <c r="M101" i="3" s="1"/>
  <c r="T102" i="3"/>
  <c r="S102" i="3"/>
  <c r="R102" i="3"/>
  <c r="Q102" i="3"/>
  <c r="P102" i="3"/>
  <c r="O102" i="3"/>
  <c r="T101" i="3"/>
  <c r="S101" i="3"/>
  <c r="R101" i="3"/>
  <c r="Q101" i="3"/>
  <c r="P101" i="3"/>
  <c r="O101" i="3"/>
  <c r="T73" i="3"/>
  <c r="S73" i="3"/>
  <c r="R73" i="3"/>
  <c r="Q73" i="3"/>
  <c r="P73" i="3"/>
  <c r="O73" i="3"/>
  <c r="N73" i="3"/>
  <c r="M73" i="3"/>
  <c r="T65" i="3"/>
  <c r="S65" i="3"/>
  <c r="R65" i="3"/>
  <c r="Q65" i="3"/>
  <c r="P65" i="3"/>
  <c r="O65" i="3"/>
  <c r="N65" i="3"/>
  <c r="M65" i="3"/>
  <c r="T64" i="3"/>
  <c r="S64" i="3"/>
  <c r="R64" i="3"/>
  <c r="Q64" i="3"/>
  <c r="P64" i="3"/>
  <c r="O64" i="3"/>
  <c r="N64" i="3"/>
  <c r="M64" i="3"/>
  <c r="T63" i="3"/>
  <c r="S63" i="3"/>
  <c r="R63" i="3"/>
  <c r="Q63" i="3"/>
  <c r="P63" i="3"/>
  <c r="O63" i="3"/>
  <c r="N63" i="3"/>
  <c r="M63" i="3"/>
  <c r="AC59" i="3"/>
  <c r="AB59" i="3"/>
  <c r="AA59" i="3"/>
  <c r="Z59" i="3"/>
  <c r="Y59" i="3"/>
  <c r="X59" i="3"/>
  <c r="W59" i="3"/>
  <c r="V59" i="3"/>
  <c r="AC49" i="3"/>
  <c r="AB49" i="3"/>
  <c r="AA49" i="3"/>
  <c r="Z49" i="3"/>
  <c r="Y49" i="3"/>
  <c r="X49" i="3"/>
  <c r="W49" i="3"/>
  <c r="V49" i="3"/>
  <c r="AC45" i="3"/>
  <c r="AB45" i="3"/>
  <c r="AA45" i="3"/>
  <c r="Z45" i="3"/>
  <c r="Y45" i="3"/>
  <c r="X45" i="3"/>
  <c r="W45" i="3"/>
  <c r="V45" i="3"/>
  <c r="AC17" i="3"/>
  <c r="AB17" i="3"/>
  <c r="AA17" i="3"/>
  <c r="Z17" i="3"/>
  <c r="Z8" i="3" s="1"/>
  <c r="Z7" i="3" s="1"/>
  <c r="Z6" i="3" s="1"/>
  <c r="Y17" i="3"/>
  <c r="X17" i="3"/>
  <c r="W17" i="3"/>
  <c r="V17" i="3"/>
  <c r="AC9" i="3"/>
  <c r="AB9" i="3"/>
  <c r="AA9" i="3"/>
  <c r="Z9" i="3"/>
  <c r="Y9" i="3"/>
  <c r="X9" i="3"/>
  <c r="W9" i="3"/>
  <c r="V9" i="3"/>
  <c r="AC8" i="3"/>
  <c r="AB8" i="3"/>
  <c r="AA8" i="3"/>
  <c r="Y8" i="3"/>
  <c r="Y7" i="3" s="1"/>
  <c r="Y6" i="3" s="1"/>
  <c r="X8" i="3"/>
  <c r="W8" i="3"/>
  <c r="V8" i="3"/>
  <c r="AC7" i="3"/>
  <c r="AB7" i="3"/>
  <c r="AA7" i="3"/>
  <c r="X7" i="3"/>
  <c r="W7" i="3"/>
  <c r="W6" i="3" s="1"/>
  <c r="V7" i="3"/>
  <c r="V6" i="3" s="1"/>
  <c r="T59" i="3"/>
  <c r="S59" i="3"/>
  <c r="R59" i="3"/>
  <c r="Q59" i="3"/>
  <c r="P59" i="3"/>
  <c r="O59" i="3"/>
  <c r="N59" i="3"/>
  <c r="M59" i="3"/>
  <c r="T49" i="3"/>
  <c r="S49" i="3"/>
  <c r="R49" i="3"/>
  <c r="Q49" i="3"/>
  <c r="P49" i="3"/>
  <c r="O49" i="3"/>
  <c r="N49" i="3"/>
  <c r="M49" i="3"/>
  <c r="T45" i="3"/>
  <c r="S45" i="3"/>
  <c r="R45" i="3"/>
  <c r="Q45" i="3"/>
  <c r="P45" i="3"/>
  <c r="O45" i="3"/>
  <c r="N45" i="3"/>
  <c r="M45" i="3"/>
  <c r="T17" i="3"/>
  <c r="S17" i="3"/>
  <c r="R17" i="3"/>
  <c r="Q17" i="3"/>
  <c r="P17" i="3"/>
  <c r="O17" i="3"/>
  <c r="N17" i="3"/>
  <c r="M17" i="3"/>
  <c r="T9" i="3"/>
  <c r="S9" i="3"/>
  <c r="R9" i="3"/>
  <c r="Q9" i="3"/>
  <c r="Q8" i="3" s="1"/>
  <c r="Q7" i="3" s="1"/>
  <c r="Q6" i="3" s="1"/>
  <c r="P9" i="3"/>
  <c r="O9" i="3"/>
  <c r="N9" i="3"/>
  <c r="M9" i="3"/>
  <c r="T8" i="3"/>
  <c r="S8" i="3"/>
  <c r="R8" i="3"/>
  <c r="P8" i="3"/>
  <c r="O8" i="3"/>
  <c r="N8" i="3"/>
  <c r="N7" i="3" s="1"/>
  <c r="N6" i="3" s="1"/>
  <c r="T7" i="3"/>
  <c r="T6" i="3" s="1"/>
  <c r="S7" i="3"/>
  <c r="R7" i="3"/>
  <c r="R6" i="3" s="1"/>
  <c r="P7" i="3"/>
  <c r="O7" i="3"/>
  <c r="D114" i="6"/>
  <c r="D113" i="6" s="1"/>
  <c r="D111" i="6"/>
  <c r="D110" i="6" s="1"/>
  <c r="D107" i="6"/>
  <c r="D105" i="6"/>
  <c r="D102" i="6"/>
  <c r="D101" i="6" s="1"/>
  <c r="D99" i="6"/>
  <c r="D98" i="6" s="1"/>
  <c r="D94" i="6"/>
  <c r="D92" i="6"/>
  <c r="D89" i="6"/>
  <c r="D87" i="6"/>
  <c r="D79" i="6"/>
  <c r="D66" i="6"/>
  <c r="D65" i="6" s="1"/>
  <c r="D55" i="6"/>
  <c r="D54" i="6" s="1"/>
  <c r="D49" i="6"/>
  <c r="D47" i="6"/>
  <c r="D38" i="6"/>
  <c r="D36" i="6"/>
  <c r="D26" i="6"/>
  <c r="D19" i="6"/>
  <c r="D14" i="6"/>
  <c r="D10" i="6"/>
  <c r="D8" i="6"/>
  <c r="D4" i="6"/>
  <c r="I42" i="2"/>
  <c r="H42" i="2"/>
  <c r="G42" i="2"/>
  <c r="F42" i="2"/>
  <c r="E42" i="2"/>
  <c r="D42" i="2"/>
  <c r="C42" i="2"/>
  <c r="B42" i="2"/>
  <c r="I28" i="2"/>
  <c r="H28" i="2"/>
  <c r="G28" i="2"/>
  <c r="F28" i="2"/>
  <c r="E28" i="2"/>
  <c r="D28" i="2"/>
  <c r="C28" i="2"/>
  <c r="B28" i="2"/>
  <c r="I14" i="2"/>
  <c r="H14" i="2"/>
  <c r="G14" i="2"/>
  <c r="F14" i="2"/>
  <c r="E14" i="2"/>
  <c r="D14" i="2"/>
  <c r="C14" i="2"/>
  <c r="B14" i="2"/>
  <c r="C165" i="3"/>
  <c r="C164" i="3"/>
  <c r="C163" i="3"/>
  <c r="C162" i="3"/>
  <c r="C161" i="3"/>
  <c r="C160" i="3"/>
  <c r="C159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60" i="3"/>
  <c r="C59" i="3" s="1"/>
  <c r="C58" i="3"/>
  <c r="C57" i="3"/>
  <c r="C56" i="3"/>
  <c r="C55" i="3"/>
  <c r="C54" i="3"/>
  <c r="C53" i="3"/>
  <c r="C52" i="3"/>
  <c r="C51" i="3"/>
  <c r="C50" i="3"/>
  <c r="C48" i="3"/>
  <c r="C47" i="3"/>
  <c r="C46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6" i="3"/>
  <c r="C15" i="3"/>
  <c r="C14" i="3"/>
  <c r="C13" i="3"/>
  <c r="C10" i="3"/>
  <c r="AC6" i="3"/>
  <c r="AB6" i="3"/>
  <c r="AA6" i="3"/>
  <c r="X6" i="3"/>
  <c r="S6" i="3"/>
  <c r="P6" i="3"/>
  <c r="O6" i="3"/>
  <c r="Z195" i="3"/>
  <c r="Q195" i="3"/>
  <c r="H195" i="3"/>
  <c r="AC195" i="3"/>
  <c r="AB195" i="3"/>
  <c r="AA195" i="3"/>
  <c r="Y195" i="3"/>
  <c r="X195" i="3"/>
  <c r="W195" i="3"/>
  <c r="V195" i="3"/>
  <c r="T195" i="3"/>
  <c r="S195" i="3"/>
  <c r="R195" i="3"/>
  <c r="P195" i="3"/>
  <c r="O195" i="3"/>
  <c r="N195" i="3"/>
  <c r="M195" i="3"/>
  <c r="K195" i="3"/>
  <c r="J195" i="3"/>
  <c r="I195" i="3"/>
  <c r="G195" i="3"/>
  <c r="F195" i="3"/>
  <c r="E195" i="3"/>
  <c r="D195" i="3"/>
  <c r="C195" i="3"/>
  <c r="Z185" i="3"/>
  <c r="Q185" i="3"/>
  <c r="H185" i="3"/>
  <c r="AC185" i="3"/>
  <c r="AB185" i="3"/>
  <c r="AA185" i="3"/>
  <c r="Y185" i="3"/>
  <c r="X185" i="3"/>
  <c r="W185" i="3"/>
  <c r="V185" i="3"/>
  <c r="T185" i="3"/>
  <c r="S185" i="3"/>
  <c r="R185" i="3"/>
  <c r="P185" i="3"/>
  <c r="O185" i="3"/>
  <c r="N185" i="3"/>
  <c r="M185" i="3"/>
  <c r="K185" i="3"/>
  <c r="J185" i="3"/>
  <c r="I185" i="3"/>
  <c r="G185" i="3"/>
  <c r="F185" i="3"/>
  <c r="E185" i="3"/>
  <c r="D185" i="3"/>
  <c r="C185" i="3"/>
  <c r="Z181" i="3"/>
  <c r="Z144" i="3" s="1"/>
  <c r="Q181" i="3"/>
  <c r="Q144" i="3" s="1"/>
  <c r="Q143" i="3" s="1"/>
  <c r="Q62" i="3" s="1"/>
  <c r="H181" i="3"/>
  <c r="AC181" i="3"/>
  <c r="AC144" i="3" s="1"/>
  <c r="AC143" i="3" s="1"/>
  <c r="AC62" i="3" s="1"/>
  <c r="AB181" i="3"/>
  <c r="AB144" i="3" s="1"/>
  <c r="AA181" i="3"/>
  <c r="AA144" i="3" s="1"/>
  <c r="AA143" i="3" s="1"/>
  <c r="AA62" i="3" s="1"/>
  <c r="Y181" i="3"/>
  <c r="X181" i="3"/>
  <c r="X144" i="3" s="1"/>
  <c r="X143" i="3" s="1"/>
  <c r="W181" i="3"/>
  <c r="V181" i="3"/>
  <c r="V144" i="3" s="1"/>
  <c r="V143" i="3" s="1"/>
  <c r="T181" i="3"/>
  <c r="T144" i="3" s="1"/>
  <c r="S181" i="3"/>
  <c r="S144" i="3" s="1"/>
  <c r="S143" i="3" s="1"/>
  <c r="S62" i="3" s="1"/>
  <c r="R181" i="3"/>
  <c r="R144" i="3" s="1"/>
  <c r="P181" i="3"/>
  <c r="P144" i="3" s="1"/>
  <c r="P143" i="3" s="1"/>
  <c r="P62" i="3" s="1"/>
  <c r="O181" i="3"/>
  <c r="N181" i="3"/>
  <c r="N144" i="3" s="1"/>
  <c r="N143" i="3" s="1"/>
  <c r="M181" i="3"/>
  <c r="K181" i="3"/>
  <c r="J181" i="3"/>
  <c r="I181" i="3"/>
  <c r="G181" i="3"/>
  <c r="F181" i="3"/>
  <c r="E181" i="3"/>
  <c r="D181" i="3"/>
  <c r="C181" i="3"/>
  <c r="H153" i="3"/>
  <c r="K153" i="3"/>
  <c r="J153" i="3"/>
  <c r="I153" i="3"/>
  <c r="G153" i="3"/>
  <c r="F153" i="3"/>
  <c r="E153" i="3"/>
  <c r="D153" i="3"/>
  <c r="H145" i="3"/>
  <c r="K145" i="3"/>
  <c r="J145" i="3"/>
  <c r="I145" i="3"/>
  <c r="H134" i="3"/>
  <c r="H133" i="3" s="1"/>
  <c r="K134" i="3"/>
  <c r="K133" i="3" s="1"/>
  <c r="J134" i="3"/>
  <c r="J133" i="3" s="1"/>
  <c r="I134" i="3"/>
  <c r="I133" i="3" s="1"/>
  <c r="G134" i="3"/>
  <c r="G133" i="3" s="1"/>
  <c r="F134" i="3"/>
  <c r="F133" i="3" s="1"/>
  <c r="E134" i="3"/>
  <c r="E133" i="3" s="1"/>
  <c r="D134" i="3"/>
  <c r="D133" i="3" s="1"/>
  <c r="C134" i="3"/>
  <c r="C133" i="3" s="1"/>
  <c r="G145" i="3"/>
  <c r="F145" i="3"/>
  <c r="E145" i="3"/>
  <c r="D145" i="3"/>
  <c r="C145" i="3"/>
  <c r="H103" i="3"/>
  <c r="H102" i="3" s="1"/>
  <c r="H101" i="3" s="1"/>
  <c r="K103" i="3"/>
  <c r="K102" i="3" s="1"/>
  <c r="K101" i="3" s="1"/>
  <c r="J103" i="3"/>
  <c r="J102" i="3" s="1"/>
  <c r="J101" i="3" s="1"/>
  <c r="I103" i="3"/>
  <c r="I102" i="3" s="1"/>
  <c r="I101" i="3" s="1"/>
  <c r="G103" i="3"/>
  <c r="G102" i="3" s="1"/>
  <c r="G101" i="3" s="1"/>
  <c r="F103" i="3"/>
  <c r="F102" i="3" s="1"/>
  <c r="F101" i="3" s="1"/>
  <c r="E103" i="3"/>
  <c r="E102" i="3" s="1"/>
  <c r="E101" i="3" s="1"/>
  <c r="D103" i="3"/>
  <c r="D102" i="3" s="1"/>
  <c r="D101" i="3" s="1"/>
  <c r="H73" i="3"/>
  <c r="K73" i="3"/>
  <c r="J73" i="3"/>
  <c r="I73" i="3"/>
  <c r="G73" i="3"/>
  <c r="F73" i="3"/>
  <c r="E73" i="3"/>
  <c r="D73" i="3"/>
  <c r="C73" i="3"/>
  <c r="H65" i="3"/>
  <c r="K65" i="3"/>
  <c r="J65" i="3"/>
  <c r="I65" i="3"/>
  <c r="G65" i="3"/>
  <c r="F65" i="3"/>
  <c r="E65" i="3"/>
  <c r="D65" i="3"/>
  <c r="C65" i="3"/>
  <c r="H59" i="3"/>
  <c r="K59" i="3"/>
  <c r="J59" i="3"/>
  <c r="I59" i="3"/>
  <c r="G59" i="3"/>
  <c r="F59" i="3"/>
  <c r="E59" i="3"/>
  <c r="D59" i="3"/>
  <c r="H49" i="3"/>
  <c r="K49" i="3"/>
  <c r="J49" i="3"/>
  <c r="I49" i="3"/>
  <c r="G49" i="3"/>
  <c r="F49" i="3"/>
  <c r="E49" i="3"/>
  <c r="D49" i="3"/>
  <c r="H45" i="3"/>
  <c r="K45" i="3"/>
  <c r="J45" i="3"/>
  <c r="I45" i="3"/>
  <c r="G45" i="3"/>
  <c r="F45" i="3"/>
  <c r="E45" i="3"/>
  <c r="D45" i="3"/>
  <c r="H17" i="3"/>
  <c r="K17" i="3"/>
  <c r="J17" i="3"/>
  <c r="I17" i="3"/>
  <c r="G17" i="3"/>
  <c r="F17" i="3"/>
  <c r="E17" i="3"/>
  <c r="D17" i="3"/>
  <c r="K9" i="3"/>
  <c r="K8" i="3" s="1"/>
  <c r="J9" i="3"/>
  <c r="I9" i="3"/>
  <c r="I8" i="3" s="1"/>
  <c r="H9" i="3"/>
  <c r="G9" i="3"/>
  <c r="F9" i="3"/>
  <c r="F8" i="3" s="1"/>
  <c r="F7" i="3" s="1"/>
  <c r="F6" i="3" s="1"/>
  <c r="E9" i="3"/>
  <c r="D9" i="3"/>
  <c r="N62" i="3" l="1"/>
  <c r="N4" i="3" s="1"/>
  <c r="M8" i="3"/>
  <c r="M7" i="3" s="1"/>
  <c r="M6" i="3" s="1"/>
  <c r="D8" i="3"/>
  <c r="D7" i="3" s="1"/>
  <c r="D6" i="3" s="1"/>
  <c r="B43" i="2"/>
  <c r="W144" i="3"/>
  <c r="Y144" i="3"/>
  <c r="I7" i="3"/>
  <c r="I6" i="3" s="1"/>
  <c r="K7" i="3"/>
  <c r="K6" i="3" s="1"/>
  <c r="H8" i="3"/>
  <c r="H7" i="3" s="1"/>
  <c r="H6" i="3" s="1"/>
  <c r="V62" i="3"/>
  <c r="V4" i="3" s="1"/>
  <c r="C9" i="3"/>
  <c r="X62" i="3"/>
  <c r="X4" i="3" s="1"/>
  <c r="M144" i="3"/>
  <c r="M143" i="3" s="1"/>
  <c r="M62" i="3" s="1"/>
  <c r="M4" i="3" s="1"/>
  <c r="O144" i="3"/>
  <c r="O143" i="3" s="1"/>
  <c r="O62" i="3" s="1"/>
  <c r="O4" i="3" s="1"/>
  <c r="R143" i="3"/>
  <c r="R62" i="3" s="1"/>
  <c r="R4" i="3" s="1"/>
  <c r="T143" i="3"/>
  <c r="T62" i="3" s="1"/>
  <c r="W143" i="3"/>
  <c r="W62" i="3" s="1"/>
  <c r="W4" i="3" s="1"/>
  <c r="Y143" i="3"/>
  <c r="Y62" i="3" s="1"/>
  <c r="Y4" i="3" s="1"/>
  <c r="AB143" i="3"/>
  <c r="AB62" i="3" s="1"/>
  <c r="AB4" i="3" s="1"/>
  <c r="Z143" i="3"/>
  <c r="Z62" i="3" s="1"/>
  <c r="Z4" i="3" s="1"/>
  <c r="C17" i="3"/>
  <c r="C49" i="3"/>
  <c r="C103" i="3"/>
  <c r="C102" i="3" s="1"/>
  <c r="C101" i="3" s="1"/>
  <c r="C64" i="3"/>
  <c r="C63" i="3" s="1"/>
  <c r="E64" i="3"/>
  <c r="E63" i="3" s="1"/>
  <c r="D104" i="6"/>
  <c r="P4" i="3"/>
  <c r="S4" i="3"/>
  <c r="D109" i="6"/>
  <c r="G64" i="3"/>
  <c r="G63" i="3" s="1"/>
  <c r="J64" i="3"/>
  <c r="J63" i="3" s="1"/>
  <c r="H64" i="3"/>
  <c r="H63" i="3" s="1"/>
  <c r="Q4" i="3"/>
  <c r="B29" i="2"/>
  <c r="E8" i="3"/>
  <c r="E7" i="3" s="1"/>
  <c r="E6" i="3" s="1"/>
  <c r="G8" i="3"/>
  <c r="G7" i="3" s="1"/>
  <c r="G6" i="3" s="1"/>
  <c r="J8" i="3"/>
  <c r="J7" i="3" s="1"/>
  <c r="J6" i="3" s="1"/>
  <c r="T4" i="3"/>
  <c r="C45" i="3"/>
  <c r="D46" i="6"/>
  <c r="D13" i="6"/>
  <c r="D3" i="6"/>
  <c r="H7" i="9"/>
  <c r="F106" i="7"/>
  <c r="C153" i="3"/>
  <c r="C144" i="3" s="1"/>
  <c r="C143" i="3" s="1"/>
  <c r="B15" i="2"/>
  <c r="AA4" i="3"/>
  <c r="AC4" i="3"/>
  <c r="D144" i="3"/>
  <c r="D143" i="3" s="1"/>
  <c r="D62" i="3" s="1"/>
  <c r="F144" i="3"/>
  <c r="F143" i="3" s="1"/>
  <c r="F62" i="3" s="1"/>
  <c r="F4" i="3" s="1"/>
  <c r="I144" i="3"/>
  <c r="I143" i="3" s="1"/>
  <c r="I62" i="3" s="1"/>
  <c r="I4" i="3" s="1"/>
  <c r="K144" i="3"/>
  <c r="K143" i="3" s="1"/>
  <c r="K62" i="3" s="1"/>
  <c r="K4" i="3" s="1"/>
  <c r="E144" i="3"/>
  <c r="E143" i="3" s="1"/>
  <c r="E62" i="3" s="1"/>
  <c r="G144" i="3"/>
  <c r="G143" i="3" s="1"/>
  <c r="G62" i="3" s="1"/>
  <c r="J144" i="3"/>
  <c r="J143" i="3" s="1"/>
  <c r="J62" i="3" s="1"/>
  <c r="H144" i="3"/>
  <c r="H143" i="3" s="1"/>
  <c r="H62" i="3" s="1"/>
  <c r="D64" i="3"/>
  <c r="D63" i="3" s="1"/>
  <c r="F64" i="3"/>
  <c r="F63" i="3" s="1"/>
  <c r="I64" i="3"/>
  <c r="I63" i="3" s="1"/>
  <c r="K64" i="3"/>
  <c r="K63" i="3" s="1"/>
  <c r="H22" i="9"/>
  <c r="G22" i="9"/>
  <c r="F22" i="9"/>
  <c r="H10" i="9"/>
  <c r="G10" i="9"/>
  <c r="D4" i="3" l="1"/>
  <c r="H4" i="3"/>
  <c r="C62" i="3"/>
  <c r="J4" i="3"/>
  <c r="E4" i="3"/>
  <c r="C8" i="3"/>
  <c r="C7" i="3" s="1"/>
  <c r="C6" i="3" s="1"/>
  <c r="G4" i="3"/>
  <c r="E106" i="7"/>
  <c r="G7" i="9"/>
  <c r="G13" i="9" s="1"/>
  <c r="G24" i="9" s="1"/>
  <c r="H13" i="9"/>
  <c r="H24" i="9" s="1"/>
  <c r="D70" i="6"/>
  <c r="C4" i="3" l="1"/>
  <c r="D17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D49" i="7"/>
  <c r="D8" i="7"/>
  <c r="D7" i="7" s="1"/>
  <c r="A104" i="7"/>
  <c r="D103" i="7"/>
  <c r="A103" i="7"/>
  <c r="D102" i="7"/>
  <c r="A102" i="7"/>
  <c r="A101" i="7"/>
  <c r="D100" i="7"/>
  <c r="A100" i="7"/>
  <c r="A99" i="7"/>
  <c r="A98" i="7"/>
  <c r="A97" i="7"/>
  <c r="D96" i="7"/>
  <c r="A96" i="7"/>
  <c r="D95" i="7"/>
  <c r="A95" i="7"/>
  <c r="A94" i="7"/>
  <c r="A93" i="7"/>
  <c r="A92" i="7"/>
  <c r="D91" i="7"/>
  <c r="A91" i="7"/>
  <c r="A90" i="7"/>
  <c r="A89" i="7"/>
  <c r="A88" i="7"/>
  <c r="A87" i="7"/>
  <c r="D86" i="7"/>
  <c r="A86" i="7"/>
  <c r="D85" i="7"/>
  <c r="A85" i="7"/>
  <c r="A84" i="7"/>
  <c r="A83" i="7"/>
  <c r="D81" i="7"/>
  <c r="D80" i="7" s="1"/>
  <c r="A82" i="7"/>
  <c r="A81" i="7"/>
  <c r="A80" i="7"/>
  <c r="A79" i="7"/>
  <c r="A78" i="7"/>
  <c r="D77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D61" i="7"/>
  <c r="A62" i="7"/>
  <c r="A61" i="7"/>
  <c r="A60" i="7"/>
  <c r="A59" i="7"/>
  <c r="A58" i="7"/>
  <c r="A57" i="7"/>
  <c r="D55" i="7"/>
  <c r="D54" i="7" s="1"/>
  <c r="A56" i="7"/>
  <c r="A55" i="7"/>
  <c r="A54" i="7"/>
  <c r="A53" i="7"/>
  <c r="D52" i="7"/>
  <c r="A52" i="7"/>
  <c r="A51" i="7"/>
  <c r="A50" i="7"/>
  <c r="A49" i="7"/>
  <c r="A48" i="7"/>
  <c r="A47" i="7"/>
  <c r="A46" i="7"/>
  <c r="A45" i="7"/>
  <c r="D44" i="7"/>
  <c r="A44" i="7"/>
  <c r="A43" i="7"/>
  <c r="A42" i="7"/>
  <c r="A41" i="7"/>
  <c r="A40" i="7"/>
  <c r="A39" i="7"/>
  <c r="A38" i="7"/>
  <c r="A37" i="7"/>
  <c r="A15" i="7"/>
  <c r="A14" i="7"/>
  <c r="A12" i="7"/>
  <c r="A11" i="7"/>
  <c r="A10" i="7"/>
  <c r="A9" i="7"/>
  <c r="A8" i="7"/>
  <c r="A7" i="7"/>
  <c r="A6" i="7"/>
  <c r="D5" i="7"/>
  <c r="D4" i="7" s="1"/>
  <c r="A5" i="7"/>
  <c r="A4" i="7"/>
  <c r="A3" i="7"/>
  <c r="A2" i="7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D64" i="6"/>
  <c r="A64" i="6"/>
  <c r="A63" i="6"/>
  <c r="D62" i="6"/>
  <c r="A62" i="6"/>
  <c r="A61" i="6"/>
  <c r="A60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  <c r="D61" i="6" l="1"/>
  <c r="D60" i="6" s="1"/>
  <c r="D2" i="6" s="1"/>
  <c r="D77" i="6"/>
  <c r="D76" i="6" s="1"/>
  <c r="D69" i="6" s="1"/>
  <c r="D28" i="7"/>
  <c r="D38" i="7"/>
  <c r="D46" i="7"/>
  <c r="D10" i="7"/>
  <c r="D90" i="7"/>
  <c r="D89" i="7" s="1"/>
  <c r="D84" i="7" s="1"/>
  <c r="F9" i="9" s="1"/>
  <c r="D70" i="7"/>
  <c r="D69" i="7" s="1"/>
  <c r="D99" i="7"/>
  <c r="D98" i="7" s="1"/>
  <c r="D64" i="7"/>
  <c r="D60" i="7" s="1"/>
  <c r="D3" i="7" l="1"/>
  <c r="D118" i="6"/>
  <c r="F12" i="9"/>
  <c r="F10" i="9" s="1"/>
  <c r="D37" i="7"/>
  <c r="D2" i="7" l="1"/>
  <c r="D106" i="7" l="1"/>
  <c r="F7" i="9"/>
  <c r="F13" i="9" s="1"/>
  <c r="F24" i="9" s="1"/>
</calcChain>
</file>

<file path=xl/sharedStrings.xml><?xml version="1.0" encoding="utf-8"?>
<sst xmlns="http://schemas.openxmlformats.org/spreadsheetml/2006/main" count="805" uniqueCount="370">
  <si>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</si>
  <si>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</si>
  <si>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</si>
  <si>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</si>
  <si>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</si>
  <si>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</si>
  <si>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</si>
  <si>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</si>
  <si>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</si>
  <si>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</si>
  <si>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</si>
  <si>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</si>
  <si>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</si>
  <si>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</si>
  <si>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</si>
  <si>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</si>
  <si>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</si>
  <si>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</si>
  <si>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</si>
  <si>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</si>
  <si>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</si>
  <si>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</si>
  <si>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</si>
  <si>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</si>
  <si>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</si>
  <si>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</si>
  <si>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</si>
  <si>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</si>
  <si>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</si>
  <si>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</si>
  <si>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</si>
  <si>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</si>
  <si>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</si>
  <si>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PRIHODI UKUPNO</t>
  </si>
  <si>
    <t>RASHODI UKUPNO</t>
  </si>
  <si>
    <t>A</t>
  </si>
  <si>
    <t>Program</t>
  </si>
  <si>
    <t>2018.</t>
  </si>
  <si>
    <t>Ukupno prihodi i primici za 2018.</t>
  </si>
  <si>
    <t>len</t>
  </si>
  <si>
    <t>Račun iz računskog plana</t>
  </si>
  <si>
    <t>Račun iz raču.plana</t>
  </si>
  <si>
    <t>Plaće za redovan rad</t>
  </si>
  <si>
    <t>Doprinosi za obvezno zdravstveno osiguranje</t>
  </si>
  <si>
    <t>Doprinosi za obvezno osiguranje u slučaju nezaposlenosti</t>
  </si>
  <si>
    <t>Uredski materijal i ostali materijalni rashodi</t>
  </si>
  <si>
    <t>Materijal i sirovine</t>
  </si>
  <si>
    <t>Uređaji, strojevi i oprema za ostale namjene</t>
  </si>
  <si>
    <t>Dodatna ulaganja na građevinskim objektima</t>
  </si>
  <si>
    <t>Usluge tekućeg i investicijskog održavanja</t>
  </si>
  <si>
    <t>3</t>
  </si>
  <si>
    <t>Rashodi poslovanja</t>
  </si>
  <si>
    <t>31</t>
  </si>
  <si>
    <t>311</t>
  </si>
  <si>
    <t>3111</t>
  </si>
  <si>
    <t>3113</t>
  </si>
  <si>
    <t>Plaće za prekovremeni rad</t>
  </si>
  <si>
    <t>3114</t>
  </si>
  <si>
    <t>Plaće za posebne uvjete rada</t>
  </si>
  <si>
    <t>3121</t>
  </si>
  <si>
    <t>3132</t>
  </si>
  <si>
    <t>3133</t>
  </si>
  <si>
    <t>32</t>
  </si>
  <si>
    <t>321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</si>
  <si>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</si>
  <si>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</si>
  <si>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</si>
  <si>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</si>
  <si>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</si>
  <si>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</si>
  <si>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</si>
  <si>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</si>
  <si>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</si>
  <si>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3221</t>
  </si>
  <si>
    <t>3222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</si>
  <si>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</si>
  <si>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</si>
  <si>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</si>
  <si>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</si>
  <si>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</si>
  <si>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</si>
  <si>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</si>
  <si>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</si>
  <si>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</si>
  <si>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</si>
  <si>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</si>
  <si>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</si>
  <si>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</si>
  <si>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</si>
  <si>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</si>
  <si>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</si>
  <si>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</si>
  <si>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</si>
  <si>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</si>
  <si>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</si>
  <si>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</si>
  <si>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</si>
  <si>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</si>
  <si>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</si>
  <si>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</si>
  <si>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</si>
  <si>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</si>
  <si>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</si>
  <si>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</si>
  <si>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</si>
  <si>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</si>
  <si>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</si>
  <si>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</si>
  <si>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</si>
  <si>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</si>
  <si>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</si>
  <si>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</si>
  <si>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</si>
  <si>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</si>
  <si>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</si>
  <si>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</si>
  <si>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</si>
  <si>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</si>
  <si>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</si>
  <si>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</si>
  <si>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</si>
  <si>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</si>
  <si>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</si>
  <si>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</si>
  <si>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</si>
  <si>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</si>
  <si>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</si>
  <si>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</si>
  <si>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</si>
  <si>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</si>
  <si>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</si>
  <si>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</si>
  <si>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</si>
  <si>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</si>
  <si>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</si>
  <si>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</si>
  <si>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</si>
  <si>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</si>
  <si>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</si>
  <si>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</si>
  <si>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</si>
  <si>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</si>
  <si>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</si>
  <si>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</si>
  <si>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</si>
  <si>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</si>
  <si>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</si>
  <si>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41</t>
  </si>
  <si>
    <t>Rashodi za nabavu neproizvedene dugotrajne imovine</t>
  </si>
  <si>
    <t>411</t>
  </si>
  <si>
    <t>4111</t>
  </si>
  <si>
    <t>Zemljište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</si>
  <si>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</si>
  <si>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</si>
  <si>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</si>
  <si>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</si>
  <si>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</si>
  <si>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</si>
  <si>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</si>
  <si>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</si>
  <si>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</si>
  <si>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</si>
  <si>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</si>
  <si>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</si>
  <si>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</si>
  <si>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</si>
  <si>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</si>
  <si>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</si>
  <si>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</si>
  <si>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</si>
  <si>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</si>
  <si>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</si>
  <si>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</si>
  <si>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</si>
  <si>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</si>
  <si>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</si>
  <si>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</si>
  <si>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</si>
  <si>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423</t>
  </si>
  <si>
    <t>Prijevozna sredstva</t>
  </si>
  <si>
    <t>4231</t>
  </si>
  <si>
    <t>Prijevozna sredstva u cestovnom prometu</t>
  </si>
  <si>
    <t>424</t>
  </si>
  <si>
    <t>4242</t>
  </si>
  <si>
    <t>Umjetnička djela (izložena u galerijama, muzejima i slično)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</si>
  <si>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</si>
  <si>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</si>
  <si>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</si>
  <si>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</si>
  <si>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</si>
  <si>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</si>
  <si>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</si>
  <si>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</si>
  <si>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</si>
  <si>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</si>
  <si>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</si>
  <si>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</si>
  <si>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</si>
  <si>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</si>
  <si>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</si>
  <si>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</si>
  <si>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</si>
  <si>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</si>
  <si>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</si>
  <si>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</si>
  <si>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</si>
  <si>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</si>
  <si>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</si>
  <si>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</si>
  <si>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</si>
  <si>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</si>
  <si>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</si>
  <si>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</si>
  <si>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</si>
  <si>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</si>
  <si>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</si>
  <si>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</si>
  <si>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</si>
  <si>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</si>
  <si>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</si>
  <si>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</si>
  <si>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</si>
  <si>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</si>
  <si>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</si>
  <si>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</si>
  <si>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</si>
  <si>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</si>
  <si>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</si>
  <si>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>Prihodi poslovanja</t>
  </si>
  <si>
    <t>Pomoći iz inozemstva i od subjekata unutar općeg proračuna</t>
  </si>
  <si>
    <t>Pomoći od inozemnih vlada</t>
  </si>
  <si>
    <t>Tekuće pomoći od inozemnih vlada</t>
  </si>
  <si>
    <t>Tekuće pomoći od inozemnih vlada u EU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</si>
  <si>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</si>
  <si>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</si>
  <si>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</si>
  <si>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</si>
  <si>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</si>
  <si>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</si>
  <si>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</si>
  <si>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</si>
  <si>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</si>
  <si>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</si>
  <si>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</si>
  <si>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</si>
  <si>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</si>
  <si>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</si>
  <si>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</si>
  <si>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</si>
  <si>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</si>
  <si>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</si>
  <si>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</si>
  <si>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</si>
  <si>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</si>
  <si>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</si>
  <si>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</si>
  <si>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</si>
  <si>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</si>
  <si>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</si>
  <si>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</si>
  <si>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</si>
  <si>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</si>
  <si>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</si>
  <si>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</si>
  <si>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</si>
  <si>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</si>
  <si>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</si>
  <si>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</si>
  <si>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</si>
  <si>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</si>
  <si>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</si>
  <si>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</si>
  <si>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</si>
  <si>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</si>
  <si>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</si>
  <si>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</si>
  <si>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</si>
  <si>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</si>
  <si>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</si>
  <si>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</si>
  <si>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</si>
  <si>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</si>
  <si>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</si>
  <si>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</si>
  <si>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</si>
  <si>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</si>
  <si>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</si>
  <si>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</si>
  <si>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</si>
  <si>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</si>
  <si>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</si>
  <si>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</si>
  <si>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</si>
  <si>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PRIHODI OD PRODAJE NEFINANCIJSKE IMOVINE</t>
  </si>
  <si>
    <t>Ukupno prihodi i primici za 2019.</t>
  </si>
  <si>
    <t>2019.</t>
  </si>
  <si>
    <t>PROJEKCIJA PLANA ZA 2019.</t>
  </si>
  <si>
    <t>Projekcija 2019.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</si>
  <si>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</si>
  <si>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</si>
  <si>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</si>
  <si>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</si>
  <si>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</si>
  <si>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</si>
  <si>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</si>
  <si>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</si>
  <si>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</si>
  <si>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</si>
  <si>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</si>
  <si>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</si>
  <si>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</si>
  <si>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</si>
  <si>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</si>
  <si>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</si>
  <si>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</si>
  <si>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</si>
  <si>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</si>
  <si>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</si>
  <si>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</si>
  <si>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Pomoći temeljem prijenosa EU sredstava</t>
  </si>
  <si>
    <t>Tekuće pomoći temeljem prijenosa EU sredstava</t>
  </si>
  <si>
    <t>Kapitalne pomoći temeljem prijenosa EU sredstava</t>
  </si>
  <si>
    <t>Naknade građanima i kućanstvima iz EU sredstava</t>
  </si>
  <si>
    <t>369</t>
  </si>
  <si>
    <t>3691</t>
  </si>
  <si>
    <t>3692</t>
  </si>
  <si>
    <t>3693</t>
  </si>
  <si>
    <t>3694</t>
  </si>
  <si>
    <t>Pomoći dane u inozemstvo i unutar općeg proračuna</t>
  </si>
  <si>
    <t>Projekcija plana
za 2019.</t>
  </si>
  <si>
    <t>Projekcija plana 
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</si>
  <si>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</si>
  <si>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</si>
  <si>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</si>
  <si>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</si>
  <si>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2018.</t>
  </si>
  <si>
    <t>Projekcija 2020.</t>
  </si>
  <si>
    <t>2020.</t>
  </si>
  <si>
    <t>Ukupno prihodi i primici za 2020.</t>
  </si>
  <si>
    <t>PROJEKCIJA PLANA ZA 2020.</t>
  </si>
  <si>
    <t>* Napomena: Sve stavke rashoda osim rashoda financiranih od strane MZOS upisane su u aplikaciju Riznice</t>
  </si>
  <si>
    <t xml:space="preserve">Primorsko-goranska županija </t>
  </si>
  <si>
    <t>Financira država/
ministarstva -   podaci se ne unose u Županijsku riznicu</t>
  </si>
  <si>
    <t>Prihodi od nefinancijske imovine i nadoknade šteta s osnova osiguranja</t>
  </si>
  <si>
    <t>Osiguravanje uvjeta rada</t>
  </si>
  <si>
    <t>RASHODI POSLOVANJA</t>
  </si>
  <si>
    <t>Plaće  za redovan rad</t>
  </si>
  <si>
    <t>Doprinosi za mirovinsko osiguranje</t>
  </si>
  <si>
    <t xml:space="preserve">Vojna oprema </t>
  </si>
  <si>
    <t>Članarine</t>
  </si>
  <si>
    <t xml:space="preserve">Ostali nespomenuti rashodi poslovanja </t>
  </si>
  <si>
    <t xml:space="preserve">Zatezne kamate </t>
  </si>
  <si>
    <t xml:space="preserve">Instrumenti, uređaji i strojevi </t>
  </si>
  <si>
    <t xml:space="preserve">Knjige </t>
  </si>
  <si>
    <t>Rashodi za dodatna ulaganja u nefinancijskoj imovini</t>
  </si>
  <si>
    <t>Produženi boravak učenika putnika</t>
  </si>
  <si>
    <t>Natjecanja i smotre u znanju, vještinama i sposobnostima</t>
  </si>
  <si>
    <t>Sufinanciranje pomoćnika u nastavi</t>
  </si>
  <si>
    <t>Program za poticanje dodatnog odgojno-obrazovnog stvaralaštva</t>
  </si>
  <si>
    <t>Obrazovanje odraslih</t>
  </si>
  <si>
    <t>Dodatna djelatnost učeničkih domova</t>
  </si>
  <si>
    <t>Djelantost hostela</t>
  </si>
  <si>
    <t>Primorsko-goranska županija</t>
  </si>
  <si>
    <t>HOTELIJERSKO-TURISTIČKA ŠKOLA OPATIJA</t>
  </si>
  <si>
    <t xml:space="preserve"> ZAKONSKI STANDARD USTANOVA  srednjeg ŠKOLSTVA</t>
  </si>
  <si>
    <t xml:space="preserve"> IZNAD ZAKONSKOG STANDARDA srednjoškolskih  USTANOVA  </t>
  </si>
  <si>
    <t>OPĆI DIO            ( 4. razina )</t>
  </si>
  <si>
    <t>FINANCIJSKI PLAN HOTELIJERSKO-TURISTIČKE ŠKOLE OPATIJA ZA 2018. I                                                                                                                                                PROJEKCIJA PLANA ZA  2019. I 2020. GODINU</t>
  </si>
  <si>
    <t xml:space="preserve"> plan 
za 2018.</t>
  </si>
  <si>
    <t>PLAN ZA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</si>
</sst>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9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7.5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7.5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0"/>
    <xf numFmtId="0" fontId="14" fillId="0" borderId="0"/>
    <xf numFmtId="0" fontId="22" fillId="0" borderId="0"/>
    <xf numFmtId="0" fontId="14" fillId="0" borderId="0"/>
  </cellStyleXfs>
  <cellXfs count="225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1" fontId="18" fillId="0" borderId="17" xfId="0" applyNumberFormat="1" applyFont="1" applyBorder="1" applyAlignment="1">
      <alignment horizontal="left" wrapText="1"/>
    </xf>
    <xf numFmtId="3" fontId="18" fillId="0" borderId="18" xfId="0" applyNumberFormat="1" applyFont="1" applyBorder="1"/>
    <xf numFmtId="3" fontId="18" fillId="0" borderId="19" xfId="0" applyNumberFormat="1" applyFont="1" applyBorder="1"/>
    <xf numFmtId="3" fontId="18" fillId="0" borderId="20" xfId="0" applyNumberFormat="1" applyFont="1" applyBorder="1"/>
    <xf numFmtId="3" fontId="18" fillId="0" borderId="21" xfId="0" applyNumberFormat="1" applyFont="1" applyBorder="1"/>
    <xf numFmtId="1" fontId="18" fillId="0" borderId="22" xfId="0" applyNumberFormat="1" applyFont="1" applyBorder="1" applyAlignment="1">
      <alignment wrapText="1"/>
    </xf>
    <xf numFmtId="3" fontId="18" fillId="0" borderId="23" xfId="0" applyNumberFormat="1" applyFont="1" applyBorder="1"/>
    <xf numFmtId="3" fontId="18" fillId="0" borderId="24" xfId="0" applyNumberFormat="1" applyFont="1" applyBorder="1"/>
    <xf numFmtId="3" fontId="18" fillId="0" borderId="25" xfId="0" applyNumberFormat="1" applyFont="1" applyBorder="1"/>
    <xf numFmtId="3" fontId="18" fillId="0" borderId="26" xfId="0" applyNumberFormat="1" applyFont="1" applyBorder="1"/>
    <xf numFmtId="1" fontId="19" fillId="0" borderId="27" xfId="0" applyNumberFormat="1" applyFont="1" applyBorder="1" applyAlignment="1">
      <alignment wrapText="1"/>
    </xf>
    <xf numFmtId="3" fontId="18" fillId="0" borderId="28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/>
    <xf numFmtId="0" fontId="24" fillId="0" borderId="15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2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2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3" fillId="0" borderId="0" xfId="42" applyFont="1" applyAlignment="1">
      <alignment horizontal="right" vertical="center"/>
    </xf>
    <xf numFmtId="0" fontId="31" fillId="0" borderId="0" xfId="42" applyFont="1" applyAlignment="1">
      <alignment horizontal="right" vertical="center"/>
    </xf>
    <xf numFmtId="4" fontId="35" fillId="20" borderId="35" xfId="42" applyNumberFormat="1" applyFont="1" applyFill="1" applyBorder="1" applyAlignment="1">
      <alignment vertical="center" wrapText="1"/>
    </xf>
    <xf numFmtId="0" fontId="31" fillId="0" borderId="0" xfId="42" applyFont="1" applyAlignment="1">
      <alignment horizontal="left" indent="1"/>
    </xf>
    <xf numFmtId="0" fontId="36" fillId="0" borderId="0" xfId="42" applyFont="1" applyAlignment="1">
      <alignment horizontal="right" vertical="center"/>
    </xf>
    <xf numFmtId="0" fontId="36" fillId="0" borderId="0" xfId="42" applyFont="1" applyAlignment="1">
      <alignment horizontal="left" indent="1"/>
    </xf>
    <xf numFmtId="4" fontId="37" fillId="20" borderId="35" xfId="42" applyNumberFormat="1" applyFont="1" applyFill="1" applyBorder="1" applyAlignment="1">
      <alignment vertical="center" wrapText="1"/>
    </xf>
    <xf numFmtId="0" fontId="34" fillId="0" borderId="0" xfId="42" applyFont="1" applyAlignment="1">
      <alignment horizontal="left" vertical="center"/>
    </xf>
    <xf numFmtId="0" fontId="19" fillId="20" borderId="35" xfId="42" applyFont="1" applyFill="1" applyBorder="1" applyAlignment="1">
      <alignment horizontal="left" vertical="center" wrapText="1"/>
    </xf>
    <xf numFmtId="0" fontId="18" fillId="20" borderId="35" xfId="42" applyFont="1" applyFill="1" applyBorder="1" applyAlignment="1">
      <alignment horizontal="left" vertical="center" wrapText="1"/>
    </xf>
    <xf numFmtId="0" fontId="19" fillId="0" borderId="34" xfId="42" applyFont="1" applyBorder="1" applyAlignment="1">
      <alignment horizontal="center" vertical="center" wrapText="1"/>
    </xf>
    <xf numFmtId="0" fontId="33" fillId="0" borderId="0" xfId="42" applyFont="1" applyAlignment="1">
      <alignment horizontal="left" indent="1"/>
    </xf>
    <xf numFmtId="0" fontId="35" fillId="0" borderId="34" xfId="42" applyFont="1" applyBorder="1" applyAlignment="1">
      <alignment horizontal="center" vertical="center" wrapText="1"/>
    </xf>
    <xf numFmtId="4" fontId="38" fillId="20" borderId="35" xfId="42" applyNumberFormat="1" applyFont="1" applyFill="1" applyBorder="1" applyAlignment="1">
      <alignment vertical="center" wrapText="1"/>
    </xf>
    <xf numFmtId="0" fontId="33" fillId="0" borderId="0" xfId="42" applyFont="1" applyAlignment="1">
      <alignment horizontal="left" indent="4"/>
    </xf>
    <xf numFmtId="4" fontId="41" fillId="20" borderId="35" xfId="42" applyNumberFormat="1" applyFont="1" applyFill="1" applyBorder="1" applyAlignment="1">
      <alignment vertical="center" wrapText="1"/>
    </xf>
    <xf numFmtId="0" fontId="42" fillId="0" borderId="0" xfId="42" applyFont="1" applyAlignment="1">
      <alignment horizontal="left" indent="4"/>
    </xf>
    <xf numFmtId="0" fontId="33" fillId="0" borderId="0" xfId="42" applyFont="1" applyAlignment="1"/>
    <xf numFmtId="0" fontId="35" fillId="20" borderId="35" xfId="42" applyFont="1" applyFill="1" applyBorder="1" applyAlignment="1">
      <alignment horizontal="left" wrapText="1" indent="4"/>
    </xf>
    <xf numFmtId="4" fontId="35" fillId="20" borderId="35" xfId="42" applyNumberFormat="1" applyFont="1" applyFill="1" applyBorder="1" applyAlignment="1">
      <alignment horizontal="right" wrapText="1"/>
    </xf>
    <xf numFmtId="4" fontId="43" fillId="20" borderId="35" xfId="42" applyNumberFormat="1" applyFont="1" applyFill="1" applyBorder="1" applyAlignment="1">
      <alignment horizontal="right" wrapText="1"/>
    </xf>
    <xf numFmtId="4" fontId="38" fillId="20" borderId="35" xfId="42" applyNumberFormat="1" applyFont="1" applyFill="1" applyBorder="1" applyAlignment="1">
      <alignment horizontal="right" wrapText="1"/>
    </xf>
    <xf numFmtId="0" fontId="33" fillId="0" borderId="0" xfId="42" applyFont="1" applyAlignment="1">
      <alignment horizontal="right"/>
    </xf>
    <xf numFmtId="0" fontId="24" fillId="21" borderId="0" xfId="0" applyNumberFormat="1" applyFont="1" applyFill="1" applyBorder="1" applyAlignment="1" applyProtection="1"/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2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4" fillId="0" borderId="15" xfId="0" quotePrefix="1" applyFont="1" applyBorder="1" applyAlignment="1">
      <alignment horizontal="left" vertical="center" wrapText="1"/>
    </xf>
    <xf numFmtId="0" fontId="24" fillId="0" borderId="15" xfId="0" quotePrefix="1" applyFont="1" applyBorder="1" applyAlignment="1">
      <alignment horizontal="center" vertical="center" wrapText="1"/>
    </xf>
    <xf numFmtId="0" fontId="44" fillId="20" borderId="35" xfId="42" applyFont="1" applyFill="1" applyBorder="1" applyAlignment="1">
      <alignment horizontal="left" wrapText="1" indent="5"/>
    </xf>
    <xf numFmtId="0" fontId="45" fillId="20" borderId="35" xfId="42" applyFont="1" applyFill="1" applyBorder="1" applyAlignment="1">
      <alignment horizontal="left" wrapText="1" indent="5"/>
    </xf>
    <xf numFmtId="4" fontId="43" fillId="20" borderId="35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right" vertical="center"/>
    </xf>
    <xf numFmtId="0" fontId="47" fillId="20" borderId="35" xfId="42" applyFont="1" applyFill="1" applyBorder="1" applyAlignment="1">
      <alignment horizontal="left" vertical="center" wrapText="1"/>
    </xf>
    <xf numFmtId="4" fontId="39" fillId="20" borderId="35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left" indent="1"/>
    </xf>
    <xf numFmtId="4" fontId="49" fillId="20" borderId="35" xfId="42" applyNumberFormat="1" applyFont="1" applyFill="1" applyBorder="1" applyAlignment="1">
      <alignment vertical="center" wrapText="1"/>
    </xf>
    <xf numFmtId="0" fontId="48" fillId="0" borderId="0" xfId="42" applyFont="1" applyAlignment="1">
      <alignment horizontal="left" indent="1"/>
    </xf>
    <xf numFmtId="0" fontId="39" fillId="20" borderId="35" xfId="42" applyFont="1" applyFill="1" applyBorder="1" applyAlignment="1">
      <alignment vertical="center" wrapText="1"/>
    </xf>
    <xf numFmtId="0" fontId="35" fillId="0" borderId="34" xfId="42" applyFont="1" applyBorder="1" applyAlignment="1">
      <alignment horizontal="left" vertical="center" wrapText="1"/>
    </xf>
    <xf numFmtId="0" fontId="35" fillId="20" borderId="35" xfId="42" applyFont="1" applyFill="1" applyBorder="1" applyAlignment="1">
      <alignment horizontal="left" wrapText="1"/>
    </xf>
    <xf numFmtId="0" fontId="33" fillId="0" borderId="0" xfId="42" applyFont="1" applyAlignment="1">
      <alignment horizontal="left"/>
    </xf>
    <xf numFmtId="0" fontId="44" fillId="20" borderId="35" xfId="42" applyFont="1" applyFill="1" applyBorder="1" applyAlignment="1">
      <alignment horizontal="left" wrapText="1"/>
    </xf>
    <xf numFmtId="0" fontId="37" fillId="20" borderId="35" xfId="42" applyFont="1" applyFill="1" applyBorder="1" applyAlignment="1">
      <alignment horizontal="left" wrapText="1"/>
    </xf>
    <xf numFmtId="0" fontId="40" fillId="20" borderId="35" xfId="42" applyFont="1" applyFill="1" applyBorder="1" applyAlignment="1">
      <alignment horizontal="left" wrapText="1"/>
    </xf>
    <xf numFmtId="0" fontId="35" fillId="0" borderId="34" xfId="42" applyFont="1" applyBorder="1" applyAlignment="1">
      <alignment vertical="center" wrapText="1"/>
    </xf>
    <xf numFmtId="0" fontId="35" fillId="20" borderId="35" xfId="42" applyFont="1" applyFill="1" applyBorder="1" applyAlignment="1">
      <alignment wrapText="1"/>
    </xf>
    <xf numFmtId="0" fontId="44" fillId="20" borderId="35" xfId="42" applyFont="1" applyFill="1" applyBorder="1" applyAlignment="1">
      <alignment wrapText="1"/>
    </xf>
    <xf numFmtId="0" fontId="45" fillId="20" borderId="35" xfId="42" applyFont="1" applyFill="1" applyBorder="1" applyAlignment="1">
      <alignment wrapText="1"/>
    </xf>
    <xf numFmtId="0" fontId="24" fillId="22" borderId="16" xfId="0" applyNumberFormat="1" applyFont="1" applyFill="1" applyBorder="1" applyAlignment="1" applyProtection="1">
      <alignment horizontal="center" vertical="center" wrapText="1"/>
    </xf>
    <xf numFmtId="0" fontId="23" fillId="22" borderId="16" xfId="0" applyNumberFormat="1" applyFont="1" applyFill="1" applyBorder="1" applyAlignment="1" applyProtection="1">
      <alignment horizontal="center" vertical="center" wrapText="1"/>
    </xf>
    <xf numFmtId="0" fontId="24" fillId="23" borderId="16" xfId="0" applyNumberFormat="1" applyFont="1" applyFill="1" applyBorder="1" applyAlignment="1" applyProtection="1">
      <alignment horizontal="center" vertical="center" wrapText="1"/>
    </xf>
    <xf numFmtId="0" fontId="23" fillId="23" borderId="16" xfId="0" applyNumberFormat="1" applyFont="1" applyFill="1" applyBorder="1" applyAlignment="1" applyProtection="1">
      <alignment horizontal="center" vertical="center" wrapText="1"/>
    </xf>
    <xf numFmtId="0" fontId="24" fillId="24" borderId="16" xfId="0" applyNumberFormat="1" applyFont="1" applyFill="1" applyBorder="1" applyAlignment="1" applyProtection="1">
      <alignment horizontal="center" vertical="center" wrapText="1"/>
    </xf>
    <xf numFmtId="0" fontId="23" fillId="24" borderId="16" xfId="0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indent="1"/>
    </xf>
    <xf numFmtId="0" fontId="27" fillId="0" borderId="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>
      <alignment horizontal="left" wrapText="1"/>
    </xf>
    <xf numFmtId="0" fontId="50" fillId="0" borderId="0" xfId="0" applyNumberFormat="1" applyFont="1" applyFill="1" applyBorder="1" applyAlignment="1" applyProtection="1">
      <alignment wrapText="1"/>
    </xf>
    <xf numFmtId="0" fontId="26" fillId="0" borderId="31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center" wrapText="1"/>
    </xf>
    <xf numFmtId="0" fontId="26" fillId="0" borderId="15" xfId="0" quotePrefix="1" applyNumberFormat="1" applyFont="1" applyFill="1" applyBorder="1" applyAlignment="1" applyProtection="1">
      <alignment horizontal="left"/>
    </xf>
    <xf numFmtId="0" fontId="24" fillId="0" borderId="16" xfId="0" applyNumberFormat="1" applyFont="1" applyFill="1" applyBorder="1" applyAlignment="1" applyProtection="1">
      <alignment horizont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3" fontId="26" fillId="25" borderId="16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3" fontId="26" fillId="0" borderId="16" xfId="0" applyNumberFormat="1" applyFont="1" applyFill="1" applyBorder="1" applyAlignment="1">
      <alignment horizontal="right"/>
    </xf>
    <xf numFmtId="0" fontId="28" fillId="25" borderId="31" xfId="0" applyFont="1" applyFill="1" applyBorder="1" applyAlignment="1">
      <alignment horizontal="left"/>
    </xf>
    <xf numFmtId="0" fontId="18" fillId="25" borderId="15" xfId="0" applyNumberFormat="1" applyFont="1" applyFill="1" applyBorder="1" applyAlignment="1" applyProtection="1"/>
    <xf numFmtId="3" fontId="26" fillId="0" borderId="16" xfId="0" applyNumberFormat="1" applyFont="1" applyBorder="1" applyAlignment="1">
      <alignment horizontal="right"/>
    </xf>
    <xf numFmtId="3" fontId="26" fillId="25" borderId="16" xfId="0" applyNumberFormat="1" applyFont="1" applyFill="1" applyBorder="1" applyAlignment="1" applyProtection="1">
      <alignment horizontal="right" wrapText="1"/>
    </xf>
    <xf numFmtId="3" fontId="26" fillId="21" borderId="31" xfId="0" quotePrefix="1" applyNumberFormat="1" applyFont="1" applyFill="1" applyBorder="1" applyAlignment="1">
      <alignment horizontal="right"/>
    </xf>
    <xf numFmtId="3" fontId="26" fillId="21" borderId="16" xfId="0" applyNumberFormat="1" applyFont="1" applyFill="1" applyBorder="1" applyAlignment="1" applyProtection="1">
      <alignment horizontal="right" wrapText="1"/>
    </xf>
    <xf numFmtId="3" fontId="26" fillId="25" borderId="31" xfId="0" quotePrefix="1" applyNumberFormat="1" applyFont="1" applyFill="1" applyBorder="1" applyAlignment="1">
      <alignment horizontal="right"/>
    </xf>
    <xf numFmtId="0" fontId="50" fillId="0" borderId="0" xfId="0" applyNumberFormat="1" applyFont="1" applyFill="1" applyBorder="1" applyAlignment="1" applyProtection="1"/>
    <xf numFmtId="3" fontId="50" fillId="0" borderId="0" xfId="0" applyNumberFormat="1" applyFont="1" applyFill="1" applyBorder="1" applyAlignment="1" applyProtection="1"/>
    <xf numFmtId="0" fontId="53" fillId="0" borderId="0" xfId="0" applyNumberFormat="1" applyFont="1" applyFill="1" applyBorder="1" applyAlignment="1" applyProtection="1"/>
    <xf numFmtId="0" fontId="51" fillId="0" borderId="0" xfId="0" quotePrefix="1" applyNumberFormat="1" applyFont="1" applyFill="1" applyBorder="1" applyAlignment="1" applyProtection="1">
      <alignment horizontal="left" wrapText="1"/>
    </xf>
    <xf numFmtId="0" fontId="55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/>
    <xf numFmtId="0" fontId="23" fillId="18" borderId="16" xfId="0" applyNumberFormat="1" applyFont="1" applyFill="1" applyBorder="1" applyAlignment="1" applyProtection="1">
      <alignment horizontal="center" vertical="center" wrapText="1"/>
    </xf>
    <xf numFmtId="0" fontId="24" fillId="0" borderId="19" xfId="0" applyNumberFormat="1" applyFont="1" applyFill="1" applyBorder="1" applyAlignment="1" applyProtection="1">
      <alignment horizontal="center"/>
    </xf>
    <xf numFmtId="0" fontId="22" fillId="0" borderId="19" xfId="0" applyNumberFormat="1" applyFont="1" applyFill="1" applyBorder="1" applyAlignment="1" applyProtection="1">
      <alignment wrapText="1"/>
    </xf>
    <xf numFmtId="4" fontId="22" fillId="0" borderId="19" xfId="0" applyNumberFormat="1" applyFont="1" applyFill="1" applyBorder="1" applyAlignment="1" applyProtection="1"/>
    <xf numFmtId="4" fontId="22" fillId="21" borderId="19" xfId="0" applyNumberFormat="1" applyFont="1" applyFill="1" applyBorder="1" applyAlignment="1" applyProtection="1"/>
    <xf numFmtId="4" fontId="22" fillId="0" borderId="0" xfId="0" applyNumberFormat="1" applyFont="1" applyFill="1" applyBorder="1" applyAlignment="1" applyProtection="1"/>
    <xf numFmtId="0" fontId="30" fillId="26" borderId="19" xfId="0" applyNumberFormat="1" applyFont="1" applyFill="1" applyBorder="1" applyAlignment="1" applyProtection="1">
      <alignment wrapText="1"/>
    </xf>
    <xf numFmtId="4" fontId="24" fillId="0" borderId="19" xfId="0" applyNumberFormat="1" applyFont="1" applyFill="1" applyBorder="1" applyAlignment="1" applyProtection="1"/>
    <xf numFmtId="4" fontId="24" fillId="21" borderId="19" xfId="0" applyNumberFormat="1" applyFont="1" applyFill="1" applyBorder="1" applyAlignment="1" applyProtection="1"/>
    <xf numFmtId="4" fontId="24" fillId="0" borderId="0" xfId="0" applyNumberFormat="1" applyFont="1" applyFill="1" applyBorder="1" applyAlignment="1" applyProtection="1"/>
    <xf numFmtId="0" fontId="24" fillId="27" borderId="19" xfId="0" applyNumberFormat="1" applyFont="1" applyFill="1" applyBorder="1" applyAlignment="1" applyProtection="1">
      <alignment horizontal="center"/>
    </xf>
    <xf numFmtId="0" fontId="24" fillId="27" borderId="19" xfId="0" applyNumberFormat="1" applyFont="1" applyFill="1" applyBorder="1" applyAlignment="1" applyProtection="1">
      <alignment wrapText="1"/>
    </xf>
    <xf numFmtId="0" fontId="24" fillId="22" borderId="19" xfId="0" applyNumberFormat="1" applyFont="1" applyFill="1" applyBorder="1" applyAlignment="1" applyProtection="1">
      <alignment horizontal="center"/>
    </xf>
    <xf numFmtId="0" fontId="19" fillId="22" borderId="19" xfId="0" applyNumberFormat="1" applyFont="1" applyFill="1" applyBorder="1" applyAlignment="1" applyProtection="1">
      <alignment wrapText="1"/>
    </xf>
    <xf numFmtId="4" fontId="24" fillId="22" borderId="19" xfId="0" applyNumberFormat="1" applyFont="1" applyFill="1" applyBorder="1" applyAlignment="1" applyProtection="1"/>
    <xf numFmtId="0" fontId="24" fillId="0" borderId="19" xfId="0" applyNumberFormat="1" applyFont="1" applyFill="1" applyBorder="1" applyAlignment="1" applyProtection="1">
      <alignment wrapText="1"/>
    </xf>
    <xf numFmtId="0" fontId="24" fillId="21" borderId="19" xfId="0" applyNumberFormat="1" applyFont="1" applyFill="1" applyBorder="1" applyAlignment="1" applyProtection="1">
      <alignment horizontal="center"/>
    </xf>
    <xf numFmtId="0" fontId="24" fillId="21" borderId="19" xfId="0" applyNumberFormat="1" applyFont="1" applyFill="1" applyBorder="1" applyAlignment="1" applyProtection="1">
      <alignment wrapText="1"/>
    </xf>
    <xf numFmtId="0" fontId="22" fillId="0" borderId="19" xfId="0" applyNumberFormat="1" applyFont="1" applyFill="1" applyBorder="1" applyAlignment="1" applyProtection="1">
      <alignment horizontal="center"/>
    </xf>
    <xf numFmtId="49" fontId="34" fillId="0" borderId="37" xfId="45" applyNumberFormat="1" applyFont="1" applyFill="1" applyBorder="1" applyAlignment="1" applyProtection="1">
      <alignment horizontal="center" vertical="center" wrapText="1"/>
      <protection hidden="1"/>
    </xf>
    <xf numFmtId="49" fontId="34" fillId="0" borderId="38" xfId="0" applyNumberFormat="1" applyFont="1" applyFill="1" applyBorder="1" applyAlignment="1" applyProtection="1">
      <alignment horizontal="left" vertical="center" wrapText="1"/>
      <protection hidden="1"/>
    </xf>
    <xf numFmtId="49" fontId="34" fillId="0" borderId="38" xfId="0" applyNumberFormat="1" applyFont="1" applyFill="1" applyBorder="1" applyAlignment="1" applyProtection="1">
      <alignment horizontal="left" vertical="center" shrinkToFit="1"/>
      <protection hidden="1"/>
    </xf>
    <xf numFmtId="49" fontId="56" fillId="21" borderId="37" xfId="45" applyNumberFormat="1" applyFont="1" applyFill="1" applyBorder="1" applyAlignment="1" applyProtection="1">
      <alignment horizontal="center" vertical="center" wrapText="1"/>
      <protection hidden="1"/>
    </xf>
    <xf numFmtId="49" fontId="56" fillId="21" borderId="38" xfId="0" applyNumberFormat="1" applyFont="1" applyFill="1" applyBorder="1" applyAlignment="1" applyProtection="1">
      <alignment horizontal="left" vertical="center" wrapText="1"/>
      <protection hidden="1"/>
    </xf>
    <xf numFmtId="0" fontId="24" fillId="22" borderId="19" xfId="0" applyNumberFormat="1" applyFont="1" applyFill="1" applyBorder="1" applyAlignment="1" applyProtection="1">
      <alignment wrapText="1"/>
    </xf>
    <xf numFmtId="0" fontId="22" fillId="22" borderId="19" xfId="0" applyNumberFormat="1" applyFont="1" applyFill="1" applyBorder="1" applyAlignment="1" applyProtection="1">
      <alignment wrapText="1"/>
    </xf>
    <xf numFmtId="4" fontId="22" fillId="22" borderId="19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4" fontId="57" fillId="21" borderId="19" xfId="0" applyNumberFormat="1" applyFont="1" applyFill="1" applyBorder="1" applyAlignment="1" applyProtection="1"/>
    <xf numFmtId="4" fontId="23" fillId="21" borderId="19" xfId="0" applyNumberFormat="1" applyFont="1" applyFill="1" applyBorder="1" applyAlignment="1" applyProtection="1"/>
    <xf numFmtId="49" fontId="34" fillId="0" borderId="0" xfId="45" applyNumberFormat="1" applyFont="1" applyFill="1" applyBorder="1" applyAlignment="1" applyProtection="1">
      <alignment horizontal="center" vertical="center" wrapText="1"/>
      <protection hidden="1"/>
    </xf>
    <xf numFmtId="49" fontId="34" fillId="0" borderId="0" xfId="0" applyNumberFormat="1" applyFont="1" applyFill="1" applyBorder="1" applyAlignment="1" applyProtection="1">
      <alignment horizontal="left" vertical="center" wrapText="1"/>
      <protection hidden="1"/>
    </xf>
    <xf numFmtId="1" fontId="18" fillId="0" borderId="22" xfId="0" applyNumberFormat="1" applyFont="1" applyBorder="1" applyAlignment="1">
      <alignment horizontal="left" wrapText="1"/>
    </xf>
    <xf numFmtId="3" fontId="18" fillId="0" borderId="0" xfId="0" applyNumberFormat="1" applyFont="1"/>
    <xf numFmtId="4" fontId="33" fillId="0" borderId="0" xfId="42" applyNumberFormat="1" applyFont="1" applyAlignment="1"/>
    <xf numFmtId="4" fontId="33" fillId="0" borderId="0" xfId="42" applyNumberFormat="1" applyFont="1" applyAlignment="1">
      <alignment horizontal="right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4" fillId="0" borderId="33" xfId="0" applyNumberFormat="1" applyFont="1" applyFill="1" applyBorder="1" applyAlignment="1" applyProtection="1">
      <alignment horizontal="left" vertical="center"/>
    </xf>
    <xf numFmtId="0" fontId="20" fillId="18" borderId="33" xfId="0" applyNumberFormat="1" applyFont="1" applyFill="1" applyBorder="1" applyAlignment="1" applyProtection="1"/>
    <xf numFmtId="0" fontId="22" fillId="0" borderId="33" xfId="0" applyNumberFormat="1" applyFont="1" applyFill="1" applyBorder="1" applyAlignment="1" applyProtection="1"/>
    <xf numFmtId="0" fontId="50" fillId="0" borderId="0" xfId="0" applyNumberFormat="1" applyFont="1" applyFill="1" applyBorder="1" applyAlignment="1" applyProtection="1">
      <alignment horizontal="center" wrapText="1"/>
    </xf>
    <xf numFmtId="0" fontId="5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51" fillId="0" borderId="0" xfId="0" quotePrefix="1" applyNumberFormat="1" applyFont="1" applyFill="1" applyBorder="1" applyAlignment="1" applyProtection="1">
      <alignment horizontal="center" vertical="center" wrapText="1"/>
    </xf>
    <xf numFmtId="0" fontId="50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8" fillId="0" borderId="31" xfId="0" applyNumberFormat="1" applyFont="1" applyFill="1" applyBorder="1" applyAlignment="1" applyProtection="1">
      <alignment horizontal="left" wrapText="1"/>
    </xf>
    <xf numFmtId="0" fontId="29" fillId="0" borderId="15" xfId="0" applyNumberFormat="1" applyFont="1" applyFill="1" applyBorder="1" applyAlignment="1" applyProtection="1">
      <alignment wrapText="1"/>
    </xf>
    <xf numFmtId="0" fontId="28" fillId="25" borderId="31" xfId="0" quotePrefix="1" applyNumberFormat="1" applyFont="1" applyFill="1" applyBorder="1" applyAlignment="1" applyProtection="1">
      <alignment horizontal="left" wrapText="1"/>
    </xf>
    <xf numFmtId="0" fontId="29" fillId="25" borderId="15" xfId="0" applyNumberFormat="1" applyFont="1" applyFill="1" applyBorder="1" applyAlignment="1" applyProtection="1">
      <alignment wrapText="1"/>
    </xf>
    <xf numFmtId="0" fontId="28" fillId="0" borderId="31" xfId="0" quotePrefix="1" applyNumberFormat="1" applyFont="1" applyFill="1" applyBorder="1" applyAlignment="1" applyProtection="1">
      <alignment horizontal="left" wrapText="1"/>
    </xf>
    <xf numFmtId="0" fontId="26" fillId="25" borderId="31" xfId="0" applyNumberFormat="1" applyFont="1" applyFill="1" applyBorder="1" applyAlignment="1" applyProtection="1">
      <alignment horizontal="left" wrapText="1"/>
    </xf>
    <xf numFmtId="0" fontId="26" fillId="25" borderId="15" xfId="0" applyNumberFormat="1" applyFont="1" applyFill="1" applyBorder="1" applyAlignment="1" applyProtection="1">
      <alignment horizontal="left" wrapText="1"/>
    </xf>
    <xf numFmtId="0" fontId="26" fillId="25" borderId="36" xfId="0" applyNumberFormat="1" applyFont="1" applyFill="1" applyBorder="1" applyAlignment="1" applyProtection="1">
      <alignment horizontal="left" wrapText="1"/>
    </xf>
    <xf numFmtId="0" fontId="52" fillId="0" borderId="0" xfId="0" applyNumberFormat="1" applyFont="1" applyFill="1" applyBorder="1" applyAlignment="1" applyProtection="1">
      <alignment horizontal="left"/>
    </xf>
    <xf numFmtId="0" fontId="58" fillId="0" borderId="0" xfId="0" applyNumberFormat="1" applyFont="1" applyFill="1" applyBorder="1" applyAlignment="1" applyProtection="1">
      <alignment horizontal="center" vertical="center" wrapText="1"/>
    </xf>
    <xf numFmtId="0" fontId="5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8" fillId="25" borderId="31" xfId="0" applyNumberFormat="1" applyFont="1" applyFill="1" applyBorder="1" applyAlignment="1" applyProtection="1">
      <alignment horizontal="left" wrapText="1"/>
    </xf>
    <xf numFmtId="0" fontId="18" fillId="25" borderId="15" xfId="0" applyNumberFormat="1" applyFont="1" applyFill="1" applyBorder="1" applyAlignment="1" applyProtection="1"/>
    <xf numFmtId="0" fontId="18" fillId="0" borderId="15" xfId="0" applyNumberFormat="1" applyFont="1" applyFill="1" applyBorder="1" applyAlignment="1" applyProtection="1"/>
    <xf numFmtId="0" fontId="28" fillId="0" borderId="31" xfId="0" quotePrefix="1" applyFont="1" applyFill="1" applyBorder="1" applyAlignment="1">
      <alignment horizontal="left"/>
    </xf>
    <xf numFmtId="0" fontId="18" fillId="0" borderId="15" xfId="0" applyNumberFormat="1" applyFont="1" applyFill="1" applyBorder="1" applyAlignment="1" applyProtection="1">
      <alignment wrapText="1"/>
    </xf>
    <xf numFmtId="0" fontId="28" fillId="0" borderId="31" xfId="0" quotePrefix="1" applyFont="1" applyBorder="1" applyAlignment="1">
      <alignment horizontal="left"/>
    </xf>
    <xf numFmtId="0" fontId="26" fillId="21" borderId="31" xfId="0" applyNumberFormat="1" applyFont="1" applyFill="1" applyBorder="1" applyAlignment="1" applyProtection="1">
      <alignment horizontal="left" wrapText="1"/>
    </xf>
    <xf numFmtId="0" fontId="26" fillId="21" borderId="15" xfId="0" applyNumberFormat="1" applyFont="1" applyFill="1" applyBorder="1" applyAlignment="1" applyProtection="1">
      <alignment horizontal="left" wrapText="1"/>
    </xf>
    <xf numFmtId="0" fontId="26" fillId="21" borderId="36" xfId="0" applyNumberFormat="1" applyFont="1" applyFill="1" applyBorder="1" applyAlignment="1" applyProtection="1">
      <alignment horizontal="left" wrapText="1"/>
    </xf>
    <xf numFmtId="0" fontId="24" fillId="0" borderId="33" xfId="0" quotePrefix="1" applyNumberFormat="1" applyFont="1" applyFill="1" applyBorder="1" applyAlignment="1" applyProtection="1">
      <alignment horizontal="left" wrapText="1"/>
    </xf>
    <xf numFmtId="0" fontId="22" fillId="0" borderId="33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3" fontId="19" fillId="0" borderId="28" xfId="0" applyNumberFormat="1" applyFont="1" applyBorder="1" applyAlignment="1">
      <alignment horizontal="center"/>
    </xf>
    <xf numFmtId="3" fontId="19" fillId="0" borderId="29" xfId="0" applyNumberFormat="1" applyFont="1" applyBorder="1" applyAlignment="1">
      <alignment horizontal="center"/>
    </xf>
    <xf numFmtId="3" fontId="19" fillId="0" borderId="30" xfId="0" applyNumberFormat="1" applyFont="1" applyBorder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_Podaci" xfId="45"/>
    <cellStyle name="Normalno" xfId="0" builtinId="0"/>
    <cellStyle name="Normalno 2" xfId="42"/>
    <cellStyle name="Note" xfId="37"/>
    <cellStyle name="Obično_List4" xfId="44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074" name="Line 1"/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2075" name="Line 2"/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16</xdr:row>
      <xdr:rowOff>22860</xdr:rowOff>
    </xdr:from>
    <xdr:to>
      <xdr:col>1</xdr:col>
      <xdr:colOff>0</xdr:colOff>
      <xdr:row>18</xdr:row>
      <xdr:rowOff>0</xdr:rowOff>
    </xdr:to>
    <xdr:sp macro="" textlink="">
      <xdr:nvSpPr>
        <xdr:cNvPr id="2076" name="Line 1"/>
        <xdr:cNvSpPr>
          <a:spLocks noChangeShapeType="1"/>
        </xdr:cNvSpPr>
      </xdr:nvSpPr>
      <xdr:spPr bwMode="auto">
        <a:xfrm>
          <a:off x="22860" y="4122420"/>
          <a:ext cx="107442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16</xdr:row>
      <xdr:rowOff>22860</xdr:rowOff>
    </xdr:from>
    <xdr:to>
      <xdr:col>0</xdr:col>
      <xdr:colOff>1089660</xdr:colOff>
      <xdr:row>18</xdr:row>
      <xdr:rowOff>0</xdr:rowOff>
    </xdr:to>
    <xdr:sp macro="" textlink="">
      <xdr:nvSpPr>
        <xdr:cNvPr id="2077" name="Line 2"/>
        <xdr:cNvSpPr>
          <a:spLocks noChangeShapeType="1"/>
        </xdr:cNvSpPr>
      </xdr:nvSpPr>
      <xdr:spPr bwMode="auto">
        <a:xfrm>
          <a:off x="7620" y="4122420"/>
          <a:ext cx="108204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30</xdr:row>
      <xdr:rowOff>22860</xdr:rowOff>
    </xdr:from>
    <xdr:to>
      <xdr:col>1</xdr:col>
      <xdr:colOff>0</xdr:colOff>
      <xdr:row>32</xdr:row>
      <xdr:rowOff>0</xdr:rowOff>
    </xdr:to>
    <xdr:sp macro="" textlink="">
      <xdr:nvSpPr>
        <xdr:cNvPr id="2078" name="Line 1"/>
        <xdr:cNvSpPr>
          <a:spLocks noChangeShapeType="1"/>
        </xdr:cNvSpPr>
      </xdr:nvSpPr>
      <xdr:spPr bwMode="auto">
        <a:xfrm>
          <a:off x="22860" y="77038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30</xdr:row>
      <xdr:rowOff>22860</xdr:rowOff>
    </xdr:from>
    <xdr:to>
      <xdr:col>0</xdr:col>
      <xdr:colOff>1089660</xdr:colOff>
      <xdr:row>32</xdr:row>
      <xdr:rowOff>0</xdr:rowOff>
    </xdr:to>
    <xdr:sp macro="" textlink="">
      <xdr:nvSpPr>
        <xdr:cNvPr id="2079" name="Line 2"/>
        <xdr:cNvSpPr>
          <a:spLocks noChangeShapeType="1"/>
        </xdr:cNvSpPr>
      </xdr:nvSpPr>
      <xdr:spPr bwMode="auto">
        <a:xfrm>
          <a:off x="7620" y="77038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topLeftCell="A21" zoomScaleNormal="100" zoomScaleSheetLayoutView="100" workbookViewId="0">
      <selection activeCell="G19" sqref="G19"/>
    </sheetView>
  </sheetViews>
  <sheetFormatPr defaultColWidth="11.42578125" defaultRowHeight="12.75" x14ac:dyDescent="0.2"/>
  <cols>
    <col min="1" max="2" width="4.28515625" style="51" customWidth="1"/>
    <col min="3" max="3" width="5.5703125" style="51" customWidth="1"/>
    <col min="4" max="4" width="5.28515625" style="43" customWidth="1"/>
    <col min="5" max="5" width="44.7109375" style="51" customWidth="1"/>
    <col min="6" max="6" width="15.85546875" style="51" bestFit="1" customWidth="1"/>
    <col min="7" max="7" width="17.28515625" style="51" customWidth="1"/>
    <col min="8" max="8" width="16.7109375" style="51" customWidth="1"/>
    <col min="9" max="9" width="11.42578125" style="51"/>
    <col min="10" max="10" width="16.28515625" style="51" bestFit="1" customWidth="1"/>
    <col min="11" max="11" width="21.7109375" style="51" bestFit="1" customWidth="1"/>
    <col min="12" max="256" width="11.42578125" style="51"/>
    <col min="257" max="258" width="4.28515625" style="51" customWidth="1"/>
    <col min="259" max="259" width="5.5703125" style="51" customWidth="1"/>
    <col min="260" max="260" width="5.28515625" style="51" customWidth="1"/>
    <col min="261" max="261" width="44.7109375" style="51" customWidth="1"/>
    <col min="262" max="262" width="15.85546875" style="51" bestFit="1" customWidth="1"/>
    <col min="263" max="263" width="17.28515625" style="51" customWidth="1"/>
    <col min="264" max="264" width="16.7109375" style="51" customWidth="1"/>
    <col min="265" max="265" width="11.42578125" style="51"/>
    <col min="266" max="266" width="16.28515625" style="51" bestFit="1" customWidth="1"/>
    <col min="267" max="267" width="21.7109375" style="51" bestFit="1" customWidth="1"/>
    <col min="268" max="512" width="11.42578125" style="51"/>
    <col min="513" max="514" width="4.28515625" style="51" customWidth="1"/>
    <col min="515" max="515" width="5.5703125" style="51" customWidth="1"/>
    <col min="516" max="516" width="5.28515625" style="51" customWidth="1"/>
    <col min="517" max="517" width="44.7109375" style="51" customWidth="1"/>
    <col min="518" max="518" width="15.85546875" style="51" bestFit="1" customWidth="1"/>
    <col min="519" max="519" width="17.28515625" style="51" customWidth="1"/>
    <col min="520" max="520" width="16.7109375" style="51" customWidth="1"/>
    <col min="521" max="521" width="11.42578125" style="51"/>
    <col min="522" max="522" width="16.28515625" style="51" bestFit="1" customWidth="1"/>
    <col min="523" max="523" width="21.7109375" style="51" bestFit="1" customWidth="1"/>
    <col min="524" max="768" width="11.42578125" style="51"/>
    <col min="769" max="770" width="4.28515625" style="51" customWidth="1"/>
    <col min="771" max="771" width="5.5703125" style="51" customWidth="1"/>
    <col min="772" max="772" width="5.28515625" style="51" customWidth="1"/>
    <col min="773" max="773" width="44.7109375" style="51" customWidth="1"/>
    <col min="774" max="774" width="15.85546875" style="51" bestFit="1" customWidth="1"/>
    <col min="775" max="775" width="17.28515625" style="51" customWidth="1"/>
    <col min="776" max="776" width="16.7109375" style="51" customWidth="1"/>
    <col min="777" max="777" width="11.42578125" style="51"/>
    <col min="778" max="778" width="16.28515625" style="51" bestFit="1" customWidth="1"/>
    <col min="779" max="779" width="21.7109375" style="51" bestFit="1" customWidth="1"/>
    <col min="780" max="1024" width="11.42578125" style="51"/>
    <col min="1025" max="1026" width="4.28515625" style="51" customWidth="1"/>
    <col min="1027" max="1027" width="5.5703125" style="51" customWidth="1"/>
    <col min="1028" max="1028" width="5.28515625" style="51" customWidth="1"/>
    <col min="1029" max="1029" width="44.7109375" style="51" customWidth="1"/>
    <col min="1030" max="1030" width="15.85546875" style="51" bestFit="1" customWidth="1"/>
    <col min="1031" max="1031" width="17.28515625" style="51" customWidth="1"/>
    <col min="1032" max="1032" width="16.7109375" style="51" customWidth="1"/>
    <col min="1033" max="1033" width="11.42578125" style="51"/>
    <col min="1034" max="1034" width="16.28515625" style="51" bestFit="1" customWidth="1"/>
    <col min="1035" max="1035" width="21.7109375" style="51" bestFit="1" customWidth="1"/>
    <col min="1036" max="1280" width="11.42578125" style="51"/>
    <col min="1281" max="1282" width="4.28515625" style="51" customWidth="1"/>
    <col min="1283" max="1283" width="5.5703125" style="51" customWidth="1"/>
    <col min="1284" max="1284" width="5.28515625" style="51" customWidth="1"/>
    <col min="1285" max="1285" width="44.7109375" style="51" customWidth="1"/>
    <col min="1286" max="1286" width="15.85546875" style="51" bestFit="1" customWidth="1"/>
    <col min="1287" max="1287" width="17.28515625" style="51" customWidth="1"/>
    <col min="1288" max="1288" width="16.7109375" style="51" customWidth="1"/>
    <col min="1289" max="1289" width="11.42578125" style="51"/>
    <col min="1290" max="1290" width="16.28515625" style="51" bestFit="1" customWidth="1"/>
    <col min="1291" max="1291" width="21.7109375" style="51" bestFit="1" customWidth="1"/>
    <col min="1292" max="1536" width="11.42578125" style="51"/>
    <col min="1537" max="1538" width="4.28515625" style="51" customWidth="1"/>
    <col min="1539" max="1539" width="5.5703125" style="51" customWidth="1"/>
    <col min="1540" max="1540" width="5.28515625" style="51" customWidth="1"/>
    <col min="1541" max="1541" width="44.7109375" style="51" customWidth="1"/>
    <col min="1542" max="1542" width="15.85546875" style="51" bestFit="1" customWidth="1"/>
    <col min="1543" max="1543" width="17.28515625" style="51" customWidth="1"/>
    <col min="1544" max="1544" width="16.7109375" style="51" customWidth="1"/>
    <col min="1545" max="1545" width="11.42578125" style="51"/>
    <col min="1546" max="1546" width="16.28515625" style="51" bestFit="1" customWidth="1"/>
    <col min="1547" max="1547" width="21.7109375" style="51" bestFit="1" customWidth="1"/>
    <col min="1548" max="1792" width="11.42578125" style="51"/>
    <col min="1793" max="1794" width="4.28515625" style="51" customWidth="1"/>
    <col min="1795" max="1795" width="5.5703125" style="51" customWidth="1"/>
    <col min="1796" max="1796" width="5.28515625" style="51" customWidth="1"/>
    <col min="1797" max="1797" width="44.7109375" style="51" customWidth="1"/>
    <col min="1798" max="1798" width="15.85546875" style="51" bestFit="1" customWidth="1"/>
    <col min="1799" max="1799" width="17.28515625" style="51" customWidth="1"/>
    <col min="1800" max="1800" width="16.7109375" style="51" customWidth="1"/>
    <col min="1801" max="1801" width="11.42578125" style="51"/>
    <col min="1802" max="1802" width="16.28515625" style="51" bestFit="1" customWidth="1"/>
    <col min="1803" max="1803" width="21.7109375" style="51" bestFit="1" customWidth="1"/>
    <col min="1804" max="2048" width="11.42578125" style="51"/>
    <col min="2049" max="2050" width="4.28515625" style="51" customWidth="1"/>
    <col min="2051" max="2051" width="5.5703125" style="51" customWidth="1"/>
    <col min="2052" max="2052" width="5.28515625" style="51" customWidth="1"/>
    <col min="2053" max="2053" width="44.7109375" style="51" customWidth="1"/>
    <col min="2054" max="2054" width="15.85546875" style="51" bestFit="1" customWidth="1"/>
    <col min="2055" max="2055" width="17.28515625" style="51" customWidth="1"/>
    <col min="2056" max="2056" width="16.7109375" style="51" customWidth="1"/>
    <col min="2057" max="2057" width="11.42578125" style="51"/>
    <col min="2058" max="2058" width="16.28515625" style="51" bestFit="1" customWidth="1"/>
    <col min="2059" max="2059" width="21.7109375" style="51" bestFit="1" customWidth="1"/>
    <col min="2060" max="2304" width="11.42578125" style="51"/>
    <col min="2305" max="2306" width="4.28515625" style="51" customWidth="1"/>
    <col min="2307" max="2307" width="5.5703125" style="51" customWidth="1"/>
    <col min="2308" max="2308" width="5.28515625" style="51" customWidth="1"/>
    <col min="2309" max="2309" width="44.7109375" style="51" customWidth="1"/>
    <col min="2310" max="2310" width="15.85546875" style="51" bestFit="1" customWidth="1"/>
    <col min="2311" max="2311" width="17.28515625" style="51" customWidth="1"/>
    <col min="2312" max="2312" width="16.7109375" style="51" customWidth="1"/>
    <col min="2313" max="2313" width="11.42578125" style="51"/>
    <col min="2314" max="2314" width="16.28515625" style="51" bestFit="1" customWidth="1"/>
    <col min="2315" max="2315" width="21.7109375" style="51" bestFit="1" customWidth="1"/>
    <col min="2316" max="2560" width="11.42578125" style="51"/>
    <col min="2561" max="2562" width="4.28515625" style="51" customWidth="1"/>
    <col min="2563" max="2563" width="5.5703125" style="51" customWidth="1"/>
    <col min="2564" max="2564" width="5.28515625" style="51" customWidth="1"/>
    <col min="2565" max="2565" width="44.7109375" style="51" customWidth="1"/>
    <col min="2566" max="2566" width="15.85546875" style="51" bestFit="1" customWidth="1"/>
    <col min="2567" max="2567" width="17.28515625" style="51" customWidth="1"/>
    <col min="2568" max="2568" width="16.7109375" style="51" customWidth="1"/>
    <col min="2569" max="2569" width="11.42578125" style="51"/>
    <col min="2570" max="2570" width="16.28515625" style="51" bestFit="1" customWidth="1"/>
    <col min="2571" max="2571" width="21.7109375" style="51" bestFit="1" customWidth="1"/>
    <col min="2572" max="2816" width="11.42578125" style="51"/>
    <col min="2817" max="2818" width="4.28515625" style="51" customWidth="1"/>
    <col min="2819" max="2819" width="5.5703125" style="51" customWidth="1"/>
    <col min="2820" max="2820" width="5.28515625" style="51" customWidth="1"/>
    <col min="2821" max="2821" width="44.7109375" style="51" customWidth="1"/>
    <col min="2822" max="2822" width="15.85546875" style="51" bestFit="1" customWidth="1"/>
    <col min="2823" max="2823" width="17.28515625" style="51" customWidth="1"/>
    <col min="2824" max="2824" width="16.7109375" style="51" customWidth="1"/>
    <col min="2825" max="2825" width="11.42578125" style="51"/>
    <col min="2826" max="2826" width="16.28515625" style="51" bestFit="1" customWidth="1"/>
    <col min="2827" max="2827" width="21.7109375" style="51" bestFit="1" customWidth="1"/>
    <col min="2828" max="3072" width="11.42578125" style="51"/>
    <col min="3073" max="3074" width="4.28515625" style="51" customWidth="1"/>
    <col min="3075" max="3075" width="5.5703125" style="51" customWidth="1"/>
    <col min="3076" max="3076" width="5.28515625" style="51" customWidth="1"/>
    <col min="3077" max="3077" width="44.7109375" style="51" customWidth="1"/>
    <col min="3078" max="3078" width="15.85546875" style="51" bestFit="1" customWidth="1"/>
    <col min="3079" max="3079" width="17.28515625" style="51" customWidth="1"/>
    <col min="3080" max="3080" width="16.7109375" style="51" customWidth="1"/>
    <col min="3081" max="3081" width="11.42578125" style="51"/>
    <col min="3082" max="3082" width="16.28515625" style="51" bestFit="1" customWidth="1"/>
    <col min="3083" max="3083" width="21.7109375" style="51" bestFit="1" customWidth="1"/>
    <col min="3084" max="3328" width="11.42578125" style="51"/>
    <col min="3329" max="3330" width="4.28515625" style="51" customWidth="1"/>
    <col min="3331" max="3331" width="5.5703125" style="51" customWidth="1"/>
    <col min="3332" max="3332" width="5.28515625" style="51" customWidth="1"/>
    <col min="3333" max="3333" width="44.7109375" style="51" customWidth="1"/>
    <col min="3334" max="3334" width="15.85546875" style="51" bestFit="1" customWidth="1"/>
    <col min="3335" max="3335" width="17.28515625" style="51" customWidth="1"/>
    <col min="3336" max="3336" width="16.7109375" style="51" customWidth="1"/>
    <col min="3337" max="3337" width="11.42578125" style="51"/>
    <col min="3338" max="3338" width="16.28515625" style="51" bestFit="1" customWidth="1"/>
    <col min="3339" max="3339" width="21.7109375" style="51" bestFit="1" customWidth="1"/>
    <col min="3340" max="3584" width="11.42578125" style="51"/>
    <col min="3585" max="3586" width="4.28515625" style="51" customWidth="1"/>
    <col min="3587" max="3587" width="5.5703125" style="51" customWidth="1"/>
    <col min="3588" max="3588" width="5.28515625" style="51" customWidth="1"/>
    <col min="3589" max="3589" width="44.7109375" style="51" customWidth="1"/>
    <col min="3590" max="3590" width="15.85546875" style="51" bestFit="1" customWidth="1"/>
    <col min="3591" max="3591" width="17.28515625" style="51" customWidth="1"/>
    <col min="3592" max="3592" width="16.7109375" style="51" customWidth="1"/>
    <col min="3593" max="3593" width="11.42578125" style="51"/>
    <col min="3594" max="3594" width="16.28515625" style="51" bestFit="1" customWidth="1"/>
    <col min="3595" max="3595" width="21.7109375" style="51" bestFit="1" customWidth="1"/>
    <col min="3596" max="3840" width="11.42578125" style="51"/>
    <col min="3841" max="3842" width="4.28515625" style="51" customWidth="1"/>
    <col min="3843" max="3843" width="5.5703125" style="51" customWidth="1"/>
    <col min="3844" max="3844" width="5.28515625" style="51" customWidth="1"/>
    <col min="3845" max="3845" width="44.7109375" style="51" customWidth="1"/>
    <col min="3846" max="3846" width="15.85546875" style="51" bestFit="1" customWidth="1"/>
    <col min="3847" max="3847" width="17.28515625" style="51" customWidth="1"/>
    <col min="3848" max="3848" width="16.7109375" style="51" customWidth="1"/>
    <col min="3849" max="3849" width="11.42578125" style="51"/>
    <col min="3850" max="3850" width="16.28515625" style="51" bestFit="1" customWidth="1"/>
    <col min="3851" max="3851" width="21.7109375" style="51" bestFit="1" customWidth="1"/>
    <col min="3852" max="4096" width="11.42578125" style="51"/>
    <col min="4097" max="4098" width="4.28515625" style="51" customWidth="1"/>
    <col min="4099" max="4099" width="5.5703125" style="51" customWidth="1"/>
    <col min="4100" max="4100" width="5.28515625" style="51" customWidth="1"/>
    <col min="4101" max="4101" width="44.7109375" style="51" customWidth="1"/>
    <col min="4102" max="4102" width="15.85546875" style="51" bestFit="1" customWidth="1"/>
    <col min="4103" max="4103" width="17.28515625" style="51" customWidth="1"/>
    <col min="4104" max="4104" width="16.7109375" style="51" customWidth="1"/>
    <col min="4105" max="4105" width="11.42578125" style="51"/>
    <col min="4106" max="4106" width="16.28515625" style="51" bestFit="1" customWidth="1"/>
    <col min="4107" max="4107" width="21.7109375" style="51" bestFit="1" customWidth="1"/>
    <col min="4108" max="4352" width="11.42578125" style="51"/>
    <col min="4353" max="4354" width="4.28515625" style="51" customWidth="1"/>
    <col min="4355" max="4355" width="5.5703125" style="51" customWidth="1"/>
    <col min="4356" max="4356" width="5.28515625" style="51" customWidth="1"/>
    <col min="4357" max="4357" width="44.7109375" style="51" customWidth="1"/>
    <col min="4358" max="4358" width="15.85546875" style="51" bestFit="1" customWidth="1"/>
    <col min="4359" max="4359" width="17.28515625" style="51" customWidth="1"/>
    <col min="4360" max="4360" width="16.7109375" style="51" customWidth="1"/>
    <col min="4361" max="4361" width="11.42578125" style="51"/>
    <col min="4362" max="4362" width="16.28515625" style="51" bestFit="1" customWidth="1"/>
    <col min="4363" max="4363" width="21.7109375" style="51" bestFit="1" customWidth="1"/>
    <col min="4364" max="4608" width="11.42578125" style="51"/>
    <col min="4609" max="4610" width="4.28515625" style="51" customWidth="1"/>
    <col min="4611" max="4611" width="5.5703125" style="51" customWidth="1"/>
    <col min="4612" max="4612" width="5.28515625" style="51" customWidth="1"/>
    <col min="4613" max="4613" width="44.7109375" style="51" customWidth="1"/>
    <col min="4614" max="4614" width="15.85546875" style="51" bestFit="1" customWidth="1"/>
    <col min="4615" max="4615" width="17.28515625" style="51" customWidth="1"/>
    <col min="4616" max="4616" width="16.7109375" style="51" customWidth="1"/>
    <col min="4617" max="4617" width="11.42578125" style="51"/>
    <col min="4618" max="4618" width="16.28515625" style="51" bestFit="1" customWidth="1"/>
    <col min="4619" max="4619" width="21.7109375" style="51" bestFit="1" customWidth="1"/>
    <col min="4620" max="4864" width="11.42578125" style="51"/>
    <col min="4865" max="4866" width="4.28515625" style="51" customWidth="1"/>
    <col min="4867" max="4867" width="5.5703125" style="51" customWidth="1"/>
    <col min="4868" max="4868" width="5.28515625" style="51" customWidth="1"/>
    <col min="4869" max="4869" width="44.7109375" style="51" customWidth="1"/>
    <col min="4870" max="4870" width="15.85546875" style="51" bestFit="1" customWidth="1"/>
    <col min="4871" max="4871" width="17.28515625" style="51" customWidth="1"/>
    <col min="4872" max="4872" width="16.7109375" style="51" customWidth="1"/>
    <col min="4873" max="4873" width="11.42578125" style="51"/>
    <col min="4874" max="4874" width="16.28515625" style="51" bestFit="1" customWidth="1"/>
    <col min="4875" max="4875" width="21.7109375" style="51" bestFit="1" customWidth="1"/>
    <col min="4876" max="5120" width="11.42578125" style="51"/>
    <col min="5121" max="5122" width="4.28515625" style="51" customWidth="1"/>
    <col min="5123" max="5123" width="5.5703125" style="51" customWidth="1"/>
    <col min="5124" max="5124" width="5.28515625" style="51" customWidth="1"/>
    <col min="5125" max="5125" width="44.7109375" style="51" customWidth="1"/>
    <col min="5126" max="5126" width="15.85546875" style="51" bestFit="1" customWidth="1"/>
    <col min="5127" max="5127" width="17.28515625" style="51" customWidth="1"/>
    <col min="5128" max="5128" width="16.7109375" style="51" customWidth="1"/>
    <col min="5129" max="5129" width="11.42578125" style="51"/>
    <col min="5130" max="5130" width="16.28515625" style="51" bestFit="1" customWidth="1"/>
    <col min="5131" max="5131" width="21.7109375" style="51" bestFit="1" customWidth="1"/>
    <col min="5132" max="5376" width="11.42578125" style="51"/>
    <col min="5377" max="5378" width="4.28515625" style="51" customWidth="1"/>
    <col min="5379" max="5379" width="5.5703125" style="51" customWidth="1"/>
    <col min="5380" max="5380" width="5.28515625" style="51" customWidth="1"/>
    <col min="5381" max="5381" width="44.7109375" style="51" customWidth="1"/>
    <col min="5382" max="5382" width="15.85546875" style="51" bestFit="1" customWidth="1"/>
    <col min="5383" max="5383" width="17.28515625" style="51" customWidth="1"/>
    <col min="5384" max="5384" width="16.7109375" style="51" customWidth="1"/>
    <col min="5385" max="5385" width="11.42578125" style="51"/>
    <col min="5386" max="5386" width="16.28515625" style="51" bestFit="1" customWidth="1"/>
    <col min="5387" max="5387" width="21.7109375" style="51" bestFit="1" customWidth="1"/>
    <col min="5388" max="5632" width="11.42578125" style="51"/>
    <col min="5633" max="5634" width="4.28515625" style="51" customWidth="1"/>
    <col min="5635" max="5635" width="5.5703125" style="51" customWidth="1"/>
    <col min="5636" max="5636" width="5.28515625" style="51" customWidth="1"/>
    <col min="5637" max="5637" width="44.7109375" style="51" customWidth="1"/>
    <col min="5638" max="5638" width="15.85546875" style="51" bestFit="1" customWidth="1"/>
    <col min="5639" max="5639" width="17.28515625" style="51" customWidth="1"/>
    <col min="5640" max="5640" width="16.7109375" style="51" customWidth="1"/>
    <col min="5641" max="5641" width="11.42578125" style="51"/>
    <col min="5642" max="5642" width="16.28515625" style="51" bestFit="1" customWidth="1"/>
    <col min="5643" max="5643" width="21.7109375" style="51" bestFit="1" customWidth="1"/>
    <col min="5644" max="5888" width="11.42578125" style="51"/>
    <col min="5889" max="5890" width="4.28515625" style="51" customWidth="1"/>
    <col min="5891" max="5891" width="5.5703125" style="51" customWidth="1"/>
    <col min="5892" max="5892" width="5.28515625" style="51" customWidth="1"/>
    <col min="5893" max="5893" width="44.7109375" style="51" customWidth="1"/>
    <col min="5894" max="5894" width="15.85546875" style="51" bestFit="1" customWidth="1"/>
    <col min="5895" max="5895" width="17.28515625" style="51" customWidth="1"/>
    <col min="5896" max="5896" width="16.7109375" style="51" customWidth="1"/>
    <col min="5897" max="5897" width="11.42578125" style="51"/>
    <col min="5898" max="5898" width="16.28515625" style="51" bestFit="1" customWidth="1"/>
    <col min="5899" max="5899" width="21.7109375" style="51" bestFit="1" customWidth="1"/>
    <col min="5900" max="6144" width="11.42578125" style="51"/>
    <col min="6145" max="6146" width="4.28515625" style="51" customWidth="1"/>
    <col min="6147" max="6147" width="5.5703125" style="51" customWidth="1"/>
    <col min="6148" max="6148" width="5.28515625" style="51" customWidth="1"/>
    <col min="6149" max="6149" width="44.7109375" style="51" customWidth="1"/>
    <col min="6150" max="6150" width="15.85546875" style="51" bestFit="1" customWidth="1"/>
    <col min="6151" max="6151" width="17.28515625" style="51" customWidth="1"/>
    <col min="6152" max="6152" width="16.7109375" style="51" customWidth="1"/>
    <col min="6153" max="6153" width="11.42578125" style="51"/>
    <col min="6154" max="6154" width="16.28515625" style="51" bestFit="1" customWidth="1"/>
    <col min="6155" max="6155" width="21.7109375" style="51" bestFit="1" customWidth="1"/>
    <col min="6156" max="6400" width="11.42578125" style="51"/>
    <col min="6401" max="6402" width="4.28515625" style="51" customWidth="1"/>
    <col min="6403" max="6403" width="5.5703125" style="51" customWidth="1"/>
    <col min="6404" max="6404" width="5.28515625" style="51" customWidth="1"/>
    <col min="6405" max="6405" width="44.7109375" style="51" customWidth="1"/>
    <col min="6406" max="6406" width="15.85546875" style="51" bestFit="1" customWidth="1"/>
    <col min="6407" max="6407" width="17.28515625" style="51" customWidth="1"/>
    <col min="6408" max="6408" width="16.7109375" style="51" customWidth="1"/>
    <col min="6409" max="6409" width="11.42578125" style="51"/>
    <col min="6410" max="6410" width="16.28515625" style="51" bestFit="1" customWidth="1"/>
    <col min="6411" max="6411" width="21.7109375" style="51" bestFit="1" customWidth="1"/>
    <col min="6412" max="6656" width="11.42578125" style="51"/>
    <col min="6657" max="6658" width="4.28515625" style="51" customWidth="1"/>
    <col min="6659" max="6659" width="5.5703125" style="51" customWidth="1"/>
    <col min="6660" max="6660" width="5.28515625" style="51" customWidth="1"/>
    <col min="6661" max="6661" width="44.7109375" style="51" customWidth="1"/>
    <col min="6662" max="6662" width="15.85546875" style="51" bestFit="1" customWidth="1"/>
    <col min="6663" max="6663" width="17.28515625" style="51" customWidth="1"/>
    <col min="6664" max="6664" width="16.7109375" style="51" customWidth="1"/>
    <col min="6665" max="6665" width="11.42578125" style="51"/>
    <col min="6666" max="6666" width="16.28515625" style="51" bestFit="1" customWidth="1"/>
    <col min="6667" max="6667" width="21.7109375" style="51" bestFit="1" customWidth="1"/>
    <col min="6668" max="6912" width="11.42578125" style="51"/>
    <col min="6913" max="6914" width="4.28515625" style="51" customWidth="1"/>
    <col min="6915" max="6915" width="5.5703125" style="51" customWidth="1"/>
    <col min="6916" max="6916" width="5.28515625" style="51" customWidth="1"/>
    <col min="6917" max="6917" width="44.7109375" style="51" customWidth="1"/>
    <col min="6918" max="6918" width="15.85546875" style="51" bestFit="1" customWidth="1"/>
    <col min="6919" max="6919" width="17.28515625" style="51" customWidth="1"/>
    <col min="6920" max="6920" width="16.7109375" style="51" customWidth="1"/>
    <col min="6921" max="6921" width="11.42578125" style="51"/>
    <col min="6922" max="6922" width="16.28515625" style="51" bestFit="1" customWidth="1"/>
    <col min="6923" max="6923" width="21.7109375" style="51" bestFit="1" customWidth="1"/>
    <col min="6924" max="7168" width="11.42578125" style="51"/>
    <col min="7169" max="7170" width="4.28515625" style="51" customWidth="1"/>
    <col min="7171" max="7171" width="5.5703125" style="51" customWidth="1"/>
    <col min="7172" max="7172" width="5.28515625" style="51" customWidth="1"/>
    <col min="7173" max="7173" width="44.7109375" style="51" customWidth="1"/>
    <col min="7174" max="7174" width="15.85546875" style="51" bestFit="1" customWidth="1"/>
    <col min="7175" max="7175" width="17.28515625" style="51" customWidth="1"/>
    <col min="7176" max="7176" width="16.7109375" style="51" customWidth="1"/>
    <col min="7177" max="7177" width="11.42578125" style="51"/>
    <col min="7178" max="7178" width="16.28515625" style="51" bestFit="1" customWidth="1"/>
    <col min="7179" max="7179" width="21.7109375" style="51" bestFit="1" customWidth="1"/>
    <col min="7180" max="7424" width="11.42578125" style="51"/>
    <col min="7425" max="7426" width="4.28515625" style="51" customWidth="1"/>
    <col min="7427" max="7427" width="5.5703125" style="51" customWidth="1"/>
    <col min="7428" max="7428" width="5.28515625" style="51" customWidth="1"/>
    <col min="7429" max="7429" width="44.7109375" style="51" customWidth="1"/>
    <col min="7430" max="7430" width="15.85546875" style="51" bestFit="1" customWidth="1"/>
    <col min="7431" max="7431" width="17.28515625" style="51" customWidth="1"/>
    <col min="7432" max="7432" width="16.7109375" style="51" customWidth="1"/>
    <col min="7433" max="7433" width="11.42578125" style="51"/>
    <col min="7434" max="7434" width="16.28515625" style="51" bestFit="1" customWidth="1"/>
    <col min="7435" max="7435" width="21.7109375" style="51" bestFit="1" customWidth="1"/>
    <col min="7436" max="7680" width="11.42578125" style="51"/>
    <col min="7681" max="7682" width="4.28515625" style="51" customWidth="1"/>
    <col min="7683" max="7683" width="5.5703125" style="51" customWidth="1"/>
    <col min="7684" max="7684" width="5.28515625" style="51" customWidth="1"/>
    <col min="7685" max="7685" width="44.7109375" style="51" customWidth="1"/>
    <col min="7686" max="7686" width="15.85546875" style="51" bestFit="1" customWidth="1"/>
    <col min="7687" max="7687" width="17.28515625" style="51" customWidth="1"/>
    <col min="7688" max="7688" width="16.7109375" style="51" customWidth="1"/>
    <col min="7689" max="7689" width="11.42578125" style="51"/>
    <col min="7690" max="7690" width="16.28515625" style="51" bestFit="1" customWidth="1"/>
    <col min="7691" max="7691" width="21.7109375" style="51" bestFit="1" customWidth="1"/>
    <col min="7692" max="7936" width="11.42578125" style="51"/>
    <col min="7937" max="7938" width="4.28515625" style="51" customWidth="1"/>
    <col min="7939" max="7939" width="5.5703125" style="51" customWidth="1"/>
    <col min="7940" max="7940" width="5.28515625" style="51" customWidth="1"/>
    <col min="7941" max="7941" width="44.7109375" style="51" customWidth="1"/>
    <col min="7942" max="7942" width="15.85546875" style="51" bestFit="1" customWidth="1"/>
    <col min="7943" max="7943" width="17.28515625" style="51" customWidth="1"/>
    <col min="7944" max="7944" width="16.7109375" style="51" customWidth="1"/>
    <col min="7945" max="7945" width="11.42578125" style="51"/>
    <col min="7946" max="7946" width="16.28515625" style="51" bestFit="1" customWidth="1"/>
    <col min="7947" max="7947" width="21.7109375" style="51" bestFit="1" customWidth="1"/>
    <col min="7948" max="8192" width="11.42578125" style="51"/>
    <col min="8193" max="8194" width="4.28515625" style="51" customWidth="1"/>
    <col min="8195" max="8195" width="5.5703125" style="51" customWidth="1"/>
    <col min="8196" max="8196" width="5.28515625" style="51" customWidth="1"/>
    <col min="8197" max="8197" width="44.7109375" style="51" customWidth="1"/>
    <col min="8198" max="8198" width="15.85546875" style="51" bestFit="1" customWidth="1"/>
    <col min="8199" max="8199" width="17.28515625" style="51" customWidth="1"/>
    <col min="8200" max="8200" width="16.7109375" style="51" customWidth="1"/>
    <col min="8201" max="8201" width="11.42578125" style="51"/>
    <col min="8202" max="8202" width="16.28515625" style="51" bestFit="1" customWidth="1"/>
    <col min="8203" max="8203" width="21.7109375" style="51" bestFit="1" customWidth="1"/>
    <col min="8204" max="8448" width="11.42578125" style="51"/>
    <col min="8449" max="8450" width="4.28515625" style="51" customWidth="1"/>
    <col min="8451" max="8451" width="5.5703125" style="51" customWidth="1"/>
    <col min="8452" max="8452" width="5.28515625" style="51" customWidth="1"/>
    <col min="8453" max="8453" width="44.7109375" style="51" customWidth="1"/>
    <col min="8454" max="8454" width="15.85546875" style="51" bestFit="1" customWidth="1"/>
    <col min="8455" max="8455" width="17.28515625" style="51" customWidth="1"/>
    <col min="8456" max="8456" width="16.7109375" style="51" customWidth="1"/>
    <col min="8457" max="8457" width="11.42578125" style="51"/>
    <col min="8458" max="8458" width="16.28515625" style="51" bestFit="1" customWidth="1"/>
    <col min="8459" max="8459" width="21.7109375" style="51" bestFit="1" customWidth="1"/>
    <col min="8460" max="8704" width="11.42578125" style="51"/>
    <col min="8705" max="8706" width="4.28515625" style="51" customWidth="1"/>
    <col min="8707" max="8707" width="5.5703125" style="51" customWidth="1"/>
    <col min="8708" max="8708" width="5.28515625" style="51" customWidth="1"/>
    <col min="8709" max="8709" width="44.7109375" style="51" customWidth="1"/>
    <col min="8710" max="8710" width="15.85546875" style="51" bestFit="1" customWidth="1"/>
    <col min="8711" max="8711" width="17.28515625" style="51" customWidth="1"/>
    <col min="8712" max="8712" width="16.7109375" style="51" customWidth="1"/>
    <col min="8713" max="8713" width="11.42578125" style="51"/>
    <col min="8714" max="8714" width="16.28515625" style="51" bestFit="1" customWidth="1"/>
    <col min="8715" max="8715" width="21.7109375" style="51" bestFit="1" customWidth="1"/>
    <col min="8716" max="8960" width="11.42578125" style="51"/>
    <col min="8961" max="8962" width="4.28515625" style="51" customWidth="1"/>
    <col min="8963" max="8963" width="5.5703125" style="51" customWidth="1"/>
    <col min="8964" max="8964" width="5.28515625" style="51" customWidth="1"/>
    <col min="8965" max="8965" width="44.7109375" style="51" customWidth="1"/>
    <col min="8966" max="8966" width="15.85546875" style="51" bestFit="1" customWidth="1"/>
    <col min="8967" max="8967" width="17.28515625" style="51" customWidth="1"/>
    <col min="8968" max="8968" width="16.7109375" style="51" customWidth="1"/>
    <col min="8969" max="8969" width="11.42578125" style="51"/>
    <col min="8970" max="8970" width="16.28515625" style="51" bestFit="1" customWidth="1"/>
    <col min="8971" max="8971" width="21.7109375" style="51" bestFit="1" customWidth="1"/>
    <col min="8972" max="9216" width="11.42578125" style="51"/>
    <col min="9217" max="9218" width="4.28515625" style="51" customWidth="1"/>
    <col min="9219" max="9219" width="5.5703125" style="51" customWidth="1"/>
    <col min="9220" max="9220" width="5.28515625" style="51" customWidth="1"/>
    <col min="9221" max="9221" width="44.7109375" style="51" customWidth="1"/>
    <col min="9222" max="9222" width="15.85546875" style="51" bestFit="1" customWidth="1"/>
    <col min="9223" max="9223" width="17.28515625" style="51" customWidth="1"/>
    <col min="9224" max="9224" width="16.7109375" style="51" customWidth="1"/>
    <col min="9225" max="9225" width="11.42578125" style="51"/>
    <col min="9226" max="9226" width="16.28515625" style="51" bestFit="1" customWidth="1"/>
    <col min="9227" max="9227" width="21.7109375" style="51" bestFit="1" customWidth="1"/>
    <col min="9228" max="9472" width="11.42578125" style="51"/>
    <col min="9473" max="9474" width="4.28515625" style="51" customWidth="1"/>
    <col min="9475" max="9475" width="5.5703125" style="51" customWidth="1"/>
    <col min="9476" max="9476" width="5.28515625" style="51" customWidth="1"/>
    <col min="9477" max="9477" width="44.7109375" style="51" customWidth="1"/>
    <col min="9478" max="9478" width="15.85546875" style="51" bestFit="1" customWidth="1"/>
    <col min="9479" max="9479" width="17.28515625" style="51" customWidth="1"/>
    <col min="9480" max="9480" width="16.7109375" style="51" customWidth="1"/>
    <col min="9481" max="9481" width="11.42578125" style="51"/>
    <col min="9482" max="9482" width="16.28515625" style="51" bestFit="1" customWidth="1"/>
    <col min="9483" max="9483" width="21.7109375" style="51" bestFit="1" customWidth="1"/>
    <col min="9484" max="9728" width="11.42578125" style="51"/>
    <col min="9729" max="9730" width="4.28515625" style="51" customWidth="1"/>
    <col min="9731" max="9731" width="5.5703125" style="51" customWidth="1"/>
    <col min="9732" max="9732" width="5.28515625" style="51" customWidth="1"/>
    <col min="9733" max="9733" width="44.7109375" style="51" customWidth="1"/>
    <col min="9734" max="9734" width="15.85546875" style="51" bestFit="1" customWidth="1"/>
    <col min="9735" max="9735" width="17.28515625" style="51" customWidth="1"/>
    <col min="9736" max="9736" width="16.7109375" style="51" customWidth="1"/>
    <col min="9737" max="9737" width="11.42578125" style="51"/>
    <col min="9738" max="9738" width="16.28515625" style="51" bestFit="1" customWidth="1"/>
    <col min="9739" max="9739" width="21.7109375" style="51" bestFit="1" customWidth="1"/>
    <col min="9740" max="9984" width="11.42578125" style="51"/>
    <col min="9985" max="9986" width="4.28515625" style="51" customWidth="1"/>
    <col min="9987" max="9987" width="5.5703125" style="51" customWidth="1"/>
    <col min="9988" max="9988" width="5.28515625" style="51" customWidth="1"/>
    <col min="9989" max="9989" width="44.7109375" style="51" customWidth="1"/>
    <col min="9990" max="9990" width="15.85546875" style="51" bestFit="1" customWidth="1"/>
    <col min="9991" max="9991" width="17.28515625" style="51" customWidth="1"/>
    <col min="9992" max="9992" width="16.7109375" style="51" customWidth="1"/>
    <col min="9993" max="9993" width="11.42578125" style="51"/>
    <col min="9994" max="9994" width="16.28515625" style="51" bestFit="1" customWidth="1"/>
    <col min="9995" max="9995" width="21.7109375" style="51" bestFit="1" customWidth="1"/>
    <col min="9996" max="10240" width="11.42578125" style="51"/>
    <col min="10241" max="10242" width="4.28515625" style="51" customWidth="1"/>
    <col min="10243" max="10243" width="5.5703125" style="51" customWidth="1"/>
    <col min="10244" max="10244" width="5.28515625" style="51" customWidth="1"/>
    <col min="10245" max="10245" width="44.7109375" style="51" customWidth="1"/>
    <col min="10246" max="10246" width="15.85546875" style="51" bestFit="1" customWidth="1"/>
    <col min="10247" max="10247" width="17.28515625" style="51" customWidth="1"/>
    <col min="10248" max="10248" width="16.7109375" style="51" customWidth="1"/>
    <col min="10249" max="10249" width="11.42578125" style="51"/>
    <col min="10250" max="10250" width="16.28515625" style="51" bestFit="1" customWidth="1"/>
    <col min="10251" max="10251" width="21.7109375" style="51" bestFit="1" customWidth="1"/>
    <col min="10252" max="10496" width="11.42578125" style="51"/>
    <col min="10497" max="10498" width="4.28515625" style="51" customWidth="1"/>
    <col min="10499" max="10499" width="5.5703125" style="51" customWidth="1"/>
    <col min="10500" max="10500" width="5.28515625" style="51" customWidth="1"/>
    <col min="10501" max="10501" width="44.7109375" style="51" customWidth="1"/>
    <col min="10502" max="10502" width="15.85546875" style="51" bestFit="1" customWidth="1"/>
    <col min="10503" max="10503" width="17.28515625" style="51" customWidth="1"/>
    <col min="10504" max="10504" width="16.7109375" style="51" customWidth="1"/>
    <col min="10505" max="10505" width="11.42578125" style="51"/>
    <col min="10506" max="10506" width="16.28515625" style="51" bestFit="1" customWidth="1"/>
    <col min="10507" max="10507" width="21.7109375" style="51" bestFit="1" customWidth="1"/>
    <col min="10508" max="10752" width="11.42578125" style="51"/>
    <col min="10753" max="10754" width="4.28515625" style="51" customWidth="1"/>
    <col min="10755" max="10755" width="5.5703125" style="51" customWidth="1"/>
    <col min="10756" max="10756" width="5.28515625" style="51" customWidth="1"/>
    <col min="10757" max="10757" width="44.7109375" style="51" customWidth="1"/>
    <col min="10758" max="10758" width="15.85546875" style="51" bestFit="1" customWidth="1"/>
    <col min="10759" max="10759" width="17.28515625" style="51" customWidth="1"/>
    <col min="10760" max="10760" width="16.7109375" style="51" customWidth="1"/>
    <col min="10761" max="10761" width="11.42578125" style="51"/>
    <col min="10762" max="10762" width="16.28515625" style="51" bestFit="1" customWidth="1"/>
    <col min="10763" max="10763" width="21.7109375" style="51" bestFit="1" customWidth="1"/>
    <col min="10764" max="11008" width="11.42578125" style="51"/>
    <col min="11009" max="11010" width="4.28515625" style="51" customWidth="1"/>
    <col min="11011" max="11011" width="5.5703125" style="51" customWidth="1"/>
    <col min="11012" max="11012" width="5.28515625" style="51" customWidth="1"/>
    <col min="11013" max="11013" width="44.7109375" style="51" customWidth="1"/>
    <col min="11014" max="11014" width="15.85546875" style="51" bestFit="1" customWidth="1"/>
    <col min="11015" max="11015" width="17.28515625" style="51" customWidth="1"/>
    <col min="11016" max="11016" width="16.7109375" style="51" customWidth="1"/>
    <col min="11017" max="11017" width="11.42578125" style="51"/>
    <col min="11018" max="11018" width="16.28515625" style="51" bestFit="1" customWidth="1"/>
    <col min="11019" max="11019" width="21.7109375" style="51" bestFit="1" customWidth="1"/>
    <col min="11020" max="11264" width="11.42578125" style="51"/>
    <col min="11265" max="11266" width="4.28515625" style="51" customWidth="1"/>
    <col min="11267" max="11267" width="5.5703125" style="51" customWidth="1"/>
    <col min="11268" max="11268" width="5.28515625" style="51" customWidth="1"/>
    <col min="11269" max="11269" width="44.7109375" style="51" customWidth="1"/>
    <col min="11270" max="11270" width="15.85546875" style="51" bestFit="1" customWidth="1"/>
    <col min="11271" max="11271" width="17.28515625" style="51" customWidth="1"/>
    <col min="11272" max="11272" width="16.7109375" style="51" customWidth="1"/>
    <col min="11273" max="11273" width="11.42578125" style="51"/>
    <col min="11274" max="11274" width="16.28515625" style="51" bestFit="1" customWidth="1"/>
    <col min="11275" max="11275" width="21.7109375" style="51" bestFit="1" customWidth="1"/>
    <col min="11276" max="11520" width="11.42578125" style="51"/>
    <col min="11521" max="11522" width="4.28515625" style="51" customWidth="1"/>
    <col min="11523" max="11523" width="5.5703125" style="51" customWidth="1"/>
    <col min="11524" max="11524" width="5.28515625" style="51" customWidth="1"/>
    <col min="11525" max="11525" width="44.7109375" style="51" customWidth="1"/>
    <col min="11526" max="11526" width="15.85546875" style="51" bestFit="1" customWidth="1"/>
    <col min="11527" max="11527" width="17.28515625" style="51" customWidth="1"/>
    <col min="11528" max="11528" width="16.7109375" style="51" customWidth="1"/>
    <col min="11529" max="11529" width="11.42578125" style="51"/>
    <col min="11530" max="11530" width="16.28515625" style="51" bestFit="1" customWidth="1"/>
    <col min="11531" max="11531" width="21.7109375" style="51" bestFit="1" customWidth="1"/>
    <col min="11532" max="11776" width="11.42578125" style="51"/>
    <col min="11777" max="11778" width="4.28515625" style="51" customWidth="1"/>
    <col min="11779" max="11779" width="5.5703125" style="51" customWidth="1"/>
    <col min="11780" max="11780" width="5.28515625" style="51" customWidth="1"/>
    <col min="11781" max="11781" width="44.7109375" style="51" customWidth="1"/>
    <col min="11782" max="11782" width="15.85546875" style="51" bestFit="1" customWidth="1"/>
    <col min="11783" max="11783" width="17.28515625" style="51" customWidth="1"/>
    <col min="11784" max="11784" width="16.7109375" style="51" customWidth="1"/>
    <col min="11785" max="11785" width="11.42578125" style="51"/>
    <col min="11786" max="11786" width="16.28515625" style="51" bestFit="1" customWidth="1"/>
    <col min="11787" max="11787" width="21.7109375" style="51" bestFit="1" customWidth="1"/>
    <col min="11788" max="12032" width="11.42578125" style="51"/>
    <col min="12033" max="12034" width="4.28515625" style="51" customWidth="1"/>
    <col min="12035" max="12035" width="5.5703125" style="51" customWidth="1"/>
    <col min="12036" max="12036" width="5.28515625" style="51" customWidth="1"/>
    <col min="12037" max="12037" width="44.7109375" style="51" customWidth="1"/>
    <col min="12038" max="12038" width="15.85546875" style="51" bestFit="1" customWidth="1"/>
    <col min="12039" max="12039" width="17.28515625" style="51" customWidth="1"/>
    <col min="12040" max="12040" width="16.7109375" style="51" customWidth="1"/>
    <col min="12041" max="12041" width="11.42578125" style="51"/>
    <col min="12042" max="12042" width="16.28515625" style="51" bestFit="1" customWidth="1"/>
    <col min="12043" max="12043" width="21.7109375" style="51" bestFit="1" customWidth="1"/>
    <col min="12044" max="12288" width="11.42578125" style="51"/>
    <col min="12289" max="12290" width="4.28515625" style="51" customWidth="1"/>
    <col min="12291" max="12291" width="5.5703125" style="51" customWidth="1"/>
    <col min="12292" max="12292" width="5.28515625" style="51" customWidth="1"/>
    <col min="12293" max="12293" width="44.7109375" style="51" customWidth="1"/>
    <col min="12294" max="12294" width="15.85546875" style="51" bestFit="1" customWidth="1"/>
    <col min="12295" max="12295" width="17.28515625" style="51" customWidth="1"/>
    <col min="12296" max="12296" width="16.7109375" style="51" customWidth="1"/>
    <col min="12297" max="12297" width="11.42578125" style="51"/>
    <col min="12298" max="12298" width="16.28515625" style="51" bestFit="1" customWidth="1"/>
    <col min="12299" max="12299" width="21.7109375" style="51" bestFit="1" customWidth="1"/>
    <col min="12300" max="12544" width="11.42578125" style="51"/>
    <col min="12545" max="12546" width="4.28515625" style="51" customWidth="1"/>
    <col min="12547" max="12547" width="5.5703125" style="51" customWidth="1"/>
    <col min="12548" max="12548" width="5.28515625" style="51" customWidth="1"/>
    <col min="12549" max="12549" width="44.7109375" style="51" customWidth="1"/>
    <col min="12550" max="12550" width="15.85546875" style="51" bestFit="1" customWidth="1"/>
    <col min="12551" max="12551" width="17.28515625" style="51" customWidth="1"/>
    <col min="12552" max="12552" width="16.7109375" style="51" customWidth="1"/>
    <col min="12553" max="12553" width="11.42578125" style="51"/>
    <col min="12554" max="12554" width="16.28515625" style="51" bestFit="1" customWidth="1"/>
    <col min="12555" max="12555" width="21.7109375" style="51" bestFit="1" customWidth="1"/>
    <col min="12556" max="12800" width="11.42578125" style="51"/>
    <col min="12801" max="12802" width="4.28515625" style="51" customWidth="1"/>
    <col min="12803" max="12803" width="5.5703125" style="51" customWidth="1"/>
    <col min="12804" max="12804" width="5.28515625" style="51" customWidth="1"/>
    <col min="12805" max="12805" width="44.7109375" style="51" customWidth="1"/>
    <col min="12806" max="12806" width="15.85546875" style="51" bestFit="1" customWidth="1"/>
    <col min="12807" max="12807" width="17.28515625" style="51" customWidth="1"/>
    <col min="12808" max="12808" width="16.7109375" style="51" customWidth="1"/>
    <col min="12809" max="12809" width="11.42578125" style="51"/>
    <col min="12810" max="12810" width="16.28515625" style="51" bestFit="1" customWidth="1"/>
    <col min="12811" max="12811" width="21.7109375" style="51" bestFit="1" customWidth="1"/>
    <col min="12812" max="13056" width="11.42578125" style="51"/>
    <col min="13057" max="13058" width="4.28515625" style="51" customWidth="1"/>
    <col min="13059" max="13059" width="5.5703125" style="51" customWidth="1"/>
    <col min="13060" max="13060" width="5.28515625" style="51" customWidth="1"/>
    <col min="13061" max="13061" width="44.7109375" style="51" customWidth="1"/>
    <col min="13062" max="13062" width="15.85546875" style="51" bestFit="1" customWidth="1"/>
    <col min="13063" max="13063" width="17.28515625" style="51" customWidth="1"/>
    <col min="13064" max="13064" width="16.7109375" style="51" customWidth="1"/>
    <col min="13065" max="13065" width="11.42578125" style="51"/>
    <col min="13066" max="13066" width="16.28515625" style="51" bestFit="1" customWidth="1"/>
    <col min="13067" max="13067" width="21.7109375" style="51" bestFit="1" customWidth="1"/>
    <col min="13068" max="13312" width="11.42578125" style="51"/>
    <col min="13313" max="13314" width="4.28515625" style="51" customWidth="1"/>
    <col min="13315" max="13315" width="5.5703125" style="51" customWidth="1"/>
    <col min="13316" max="13316" width="5.28515625" style="51" customWidth="1"/>
    <col min="13317" max="13317" width="44.7109375" style="51" customWidth="1"/>
    <col min="13318" max="13318" width="15.85546875" style="51" bestFit="1" customWidth="1"/>
    <col min="13319" max="13319" width="17.28515625" style="51" customWidth="1"/>
    <col min="13320" max="13320" width="16.7109375" style="51" customWidth="1"/>
    <col min="13321" max="13321" width="11.42578125" style="51"/>
    <col min="13322" max="13322" width="16.28515625" style="51" bestFit="1" customWidth="1"/>
    <col min="13323" max="13323" width="21.7109375" style="51" bestFit="1" customWidth="1"/>
    <col min="13324" max="13568" width="11.42578125" style="51"/>
    <col min="13569" max="13570" width="4.28515625" style="51" customWidth="1"/>
    <col min="13571" max="13571" width="5.5703125" style="51" customWidth="1"/>
    <col min="13572" max="13572" width="5.28515625" style="51" customWidth="1"/>
    <col min="13573" max="13573" width="44.7109375" style="51" customWidth="1"/>
    <col min="13574" max="13574" width="15.85546875" style="51" bestFit="1" customWidth="1"/>
    <col min="13575" max="13575" width="17.28515625" style="51" customWidth="1"/>
    <col min="13576" max="13576" width="16.7109375" style="51" customWidth="1"/>
    <col min="13577" max="13577" width="11.42578125" style="51"/>
    <col min="13578" max="13578" width="16.28515625" style="51" bestFit="1" customWidth="1"/>
    <col min="13579" max="13579" width="21.7109375" style="51" bestFit="1" customWidth="1"/>
    <col min="13580" max="13824" width="11.42578125" style="51"/>
    <col min="13825" max="13826" width="4.28515625" style="51" customWidth="1"/>
    <col min="13827" max="13827" width="5.5703125" style="51" customWidth="1"/>
    <col min="13828" max="13828" width="5.28515625" style="51" customWidth="1"/>
    <col min="13829" max="13829" width="44.7109375" style="51" customWidth="1"/>
    <col min="13830" max="13830" width="15.85546875" style="51" bestFit="1" customWidth="1"/>
    <col min="13831" max="13831" width="17.28515625" style="51" customWidth="1"/>
    <col min="13832" max="13832" width="16.7109375" style="51" customWidth="1"/>
    <col min="13833" max="13833" width="11.42578125" style="51"/>
    <col min="13834" max="13834" width="16.28515625" style="51" bestFit="1" customWidth="1"/>
    <col min="13835" max="13835" width="21.7109375" style="51" bestFit="1" customWidth="1"/>
    <col min="13836" max="14080" width="11.42578125" style="51"/>
    <col min="14081" max="14082" width="4.28515625" style="51" customWidth="1"/>
    <col min="14083" max="14083" width="5.5703125" style="51" customWidth="1"/>
    <col min="14084" max="14084" width="5.28515625" style="51" customWidth="1"/>
    <col min="14085" max="14085" width="44.7109375" style="51" customWidth="1"/>
    <col min="14086" max="14086" width="15.85546875" style="51" bestFit="1" customWidth="1"/>
    <col min="14087" max="14087" width="17.28515625" style="51" customWidth="1"/>
    <col min="14088" max="14088" width="16.7109375" style="51" customWidth="1"/>
    <col min="14089" max="14089" width="11.42578125" style="51"/>
    <col min="14090" max="14090" width="16.28515625" style="51" bestFit="1" customWidth="1"/>
    <col min="14091" max="14091" width="21.7109375" style="51" bestFit="1" customWidth="1"/>
    <col min="14092" max="14336" width="11.42578125" style="51"/>
    <col min="14337" max="14338" width="4.28515625" style="51" customWidth="1"/>
    <col min="14339" max="14339" width="5.5703125" style="51" customWidth="1"/>
    <col min="14340" max="14340" width="5.28515625" style="51" customWidth="1"/>
    <col min="14341" max="14341" width="44.7109375" style="51" customWidth="1"/>
    <col min="14342" max="14342" width="15.85546875" style="51" bestFit="1" customWidth="1"/>
    <col min="14343" max="14343" width="17.28515625" style="51" customWidth="1"/>
    <col min="14344" max="14344" width="16.7109375" style="51" customWidth="1"/>
    <col min="14345" max="14345" width="11.42578125" style="51"/>
    <col min="14346" max="14346" width="16.28515625" style="51" bestFit="1" customWidth="1"/>
    <col min="14347" max="14347" width="21.7109375" style="51" bestFit="1" customWidth="1"/>
    <col min="14348" max="14592" width="11.42578125" style="51"/>
    <col min="14593" max="14594" width="4.28515625" style="51" customWidth="1"/>
    <col min="14595" max="14595" width="5.5703125" style="51" customWidth="1"/>
    <col min="14596" max="14596" width="5.28515625" style="51" customWidth="1"/>
    <col min="14597" max="14597" width="44.7109375" style="51" customWidth="1"/>
    <col min="14598" max="14598" width="15.85546875" style="51" bestFit="1" customWidth="1"/>
    <col min="14599" max="14599" width="17.28515625" style="51" customWidth="1"/>
    <col min="14600" max="14600" width="16.7109375" style="51" customWidth="1"/>
    <col min="14601" max="14601" width="11.42578125" style="51"/>
    <col min="14602" max="14602" width="16.28515625" style="51" bestFit="1" customWidth="1"/>
    <col min="14603" max="14603" width="21.7109375" style="51" bestFit="1" customWidth="1"/>
    <col min="14604" max="14848" width="11.42578125" style="51"/>
    <col min="14849" max="14850" width="4.28515625" style="51" customWidth="1"/>
    <col min="14851" max="14851" width="5.5703125" style="51" customWidth="1"/>
    <col min="14852" max="14852" width="5.28515625" style="51" customWidth="1"/>
    <col min="14853" max="14853" width="44.7109375" style="51" customWidth="1"/>
    <col min="14854" max="14854" width="15.85546875" style="51" bestFit="1" customWidth="1"/>
    <col min="14855" max="14855" width="17.28515625" style="51" customWidth="1"/>
    <col min="14856" max="14856" width="16.7109375" style="51" customWidth="1"/>
    <col min="14857" max="14857" width="11.42578125" style="51"/>
    <col min="14858" max="14858" width="16.28515625" style="51" bestFit="1" customWidth="1"/>
    <col min="14859" max="14859" width="21.7109375" style="51" bestFit="1" customWidth="1"/>
    <col min="14860" max="15104" width="11.42578125" style="51"/>
    <col min="15105" max="15106" width="4.28515625" style="51" customWidth="1"/>
    <col min="15107" max="15107" width="5.5703125" style="51" customWidth="1"/>
    <col min="15108" max="15108" width="5.28515625" style="51" customWidth="1"/>
    <col min="15109" max="15109" width="44.7109375" style="51" customWidth="1"/>
    <col min="15110" max="15110" width="15.85546875" style="51" bestFit="1" customWidth="1"/>
    <col min="15111" max="15111" width="17.28515625" style="51" customWidth="1"/>
    <col min="15112" max="15112" width="16.7109375" style="51" customWidth="1"/>
    <col min="15113" max="15113" width="11.42578125" style="51"/>
    <col min="15114" max="15114" width="16.28515625" style="51" bestFit="1" customWidth="1"/>
    <col min="15115" max="15115" width="21.7109375" style="51" bestFit="1" customWidth="1"/>
    <col min="15116" max="15360" width="11.42578125" style="51"/>
    <col min="15361" max="15362" width="4.28515625" style="51" customWidth="1"/>
    <col min="15363" max="15363" width="5.5703125" style="51" customWidth="1"/>
    <col min="15364" max="15364" width="5.28515625" style="51" customWidth="1"/>
    <col min="15365" max="15365" width="44.7109375" style="51" customWidth="1"/>
    <col min="15366" max="15366" width="15.85546875" style="51" bestFit="1" customWidth="1"/>
    <col min="15367" max="15367" width="17.28515625" style="51" customWidth="1"/>
    <col min="15368" max="15368" width="16.7109375" style="51" customWidth="1"/>
    <col min="15369" max="15369" width="11.42578125" style="51"/>
    <col min="15370" max="15370" width="16.28515625" style="51" bestFit="1" customWidth="1"/>
    <col min="15371" max="15371" width="21.7109375" style="51" bestFit="1" customWidth="1"/>
    <col min="15372" max="15616" width="11.42578125" style="51"/>
    <col min="15617" max="15618" width="4.28515625" style="51" customWidth="1"/>
    <col min="15619" max="15619" width="5.5703125" style="51" customWidth="1"/>
    <col min="15620" max="15620" width="5.28515625" style="51" customWidth="1"/>
    <col min="15621" max="15621" width="44.7109375" style="51" customWidth="1"/>
    <col min="15622" max="15622" width="15.85546875" style="51" bestFit="1" customWidth="1"/>
    <col min="15623" max="15623" width="17.28515625" style="51" customWidth="1"/>
    <col min="15624" max="15624" width="16.7109375" style="51" customWidth="1"/>
    <col min="15625" max="15625" width="11.42578125" style="51"/>
    <col min="15626" max="15626" width="16.28515625" style="51" bestFit="1" customWidth="1"/>
    <col min="15627" max="15627" width="21.7109375" style="51" bestFit="1" customWidth="1"/>
    <col min="15628" max="15872" width="11.42578125" style="51"/>
    <col min="15873" max="15874" width="4.28515625" style="51" customWidth="1"/>
    <col min="15875" max="15875" width="5.5703125" style="51" customWidth="1"/>
    <col min="15876" max="15876" width="5.28515625" style="51" customWidth="1"/>
    <col min="15877" max="15877" width="44.7109375" style="51" customWidth="1"/>
    <col min="15878" max="15878" width="15.85546875" style="51" bestFit="1" customWidth="1"/>
    <col min="15879" max="15879" width="17.28515625" style="51" customWidth="1"/>
    <col min="15880" max="15880" width="16.7109375" style="51" customWidth="1"/>
    <col min="15881" max="15881" width="11.42578125" style="51"/>
    <col min="15882" max="15882" width="16.28515625" style="51" bestFit="1" customWidth="1"/>
    <col min="15883" max="15883" width="21.7109375" style="51" bestFit="1" customWidth="1"/>
    <col min="15884" max="16128" width="11.42578125" style="51"/>
    <col min="16129" max="16130" width="4.28515625" style="51" customWidth="1"/>
    <col min="16131" max="16131" width="5.5703125" style="51" customWidth="1"/>
    <col min="16132" max="16132" width="5.28515625" style="51" customWidth="1"/>
    <col min="16133" max="16133" width="44.7109375" style="51" customWidth="1"/>
    <col min="16134" max="16134" width="15.85546875" style="51" bestFit="1" customWidth="1"/>
    <col min="16135" max="16135" width="17.28515625" style="51" customWidth="1"/>
    <col min="16136" max="16136" width="16.7109375" style="51" customWidth="1"/>
    <col min="16137" max="16137" width="11.42578125" style="51"/>
    <col min="16138" max="16138" width="16.28515625" style="51" bestFit="1" customWidth="1"/>
    <col min="16139" max="16139" width="21.7109375" style="51" bestFit="1" customWidth="1"/>
    <col min="16140" max="16384" width="11.42578125" style="51"/>
  </cols>
  <sheetData>
    <row r="2" spans="1:10" ht="15" x14ac:dyDescent="0.25">
      <c r="A2" s="203"/>
      <c r="B2" s="203"/>
      <c r="C2" s="203"/>
      <c r="D2" s="203"/>
      <c r="E2" s="203"/>
      <c r="F2" s="203"/>
      <c r="G2" s="203"/>
      <c r="H2" s="203"/>
    </row>
    <row r="3" spans="1:10" ht="48" customHeight="1" x14ac:dyDescent="0.2">
      <c r="A3" s="204" t="s">
        <v>367</v>
      </c>
      <c r="B3" s="204"/>
      <c r="C3" s="204"/>
      <c r="D3" s="204"/>
      <c r="E3" s="204"/>
      <c r="F3" s="204"/>
      <c r="G3" s="204"/>
      <c r="H3" s="204"/>
    </row>
    <row r="4" spans="1:10" s="121" customFormat="1" ht="26.25" customHeight="1" x14ac:dyDescent="0.2">
      <c r="A4" s="205" t="s">
        <v>366</v>
      </c>
      <c r="B4" s="205"/>
      <c r="C4" s="205"/>
      <c r="D4" s="205"/>
      <c r="E4" s="205"/>
      <c r="F4" s="205"/>
      <c r="G4" s="206"/>
      <c r="H4" s="206"/>
    </row>
    <row r="5" spans="1:10" ht="15.75" customHeight="1" x14ac:dyDescent="0.25">
      <c r="A5" s="122"/>
      <c r="B5" s="123"/>
      <c r="C5" s="123"/>
      <c r="D5" s="123"/>
      <c r="E5" s="189"/>
    </row>
    <row r="6" spans="1:10" ht="27.75" customHeight="1" x14ac:dyDescent="0.25">
      <c r="A6" s="124"/>
      <c r="B6" s="125"/>
      <c r="C6" s="125"/>
      <c r="D6" s="126"/>
      <c r="E6" s="127"/>
      <c r="F6" s="128" t="s">
        <v>368</v>
      </c>
      <c r="G6" s="128" t="s">
        <v>329</v>
      </c>
      <c r="H6" s="129" t="s">
        <v>330</v>
      </c>
      <c r="I6" s="130"/>
    </row>
    <row r="7" spans="1:10" ht="27.75" customHeight="1" x14ac:dyDescent="0.25">
      <c r="A7" s="207" t="s">
        <v>33</v>
      </c>
      <c r="B7" s="198"/>
      <c r="C7" s="198"/>
      <c r="D7" s="198"/>
      <c r="E7" s="208"/>
      <c r="F7" s="131">
        <f>+F8+F9</f>
        <v>4753260</v>
      </c>
      <c r="G7" s="131">
        <f>G8+G9</f>
        <v>4756260</v>
      </c>
      <c r="H7" s="131">
        <f>+H8+H9</f>
        <v>4756260</v>
      </c>
      <c r="I7" s="132"/>
    </row>
    <row r="8" spans="1:10" ht="22.5" customHeight="1" x14ac:dyDescent="0.25">
      <c r="A8" s="195" t="s">
        <v>0</v>
      </c>
      <c r="B8" s="196"/>
      <c r="C8" s="196"/>
      <c r="D8" s="196"/>
      <c r="E8" s="209"/>
      <c r="F8" s="133">
        <v>4753260</v>
      </c>
      <c r="G8" s="133">
        <v>4756260</v>
      </c>
      <c r="H8" s="133">
        <v>4756260</v>
      </c>
    </row>
    <row r="9" spans="1:10" ht="22.5" customHeight="1" x14ac:dyDescent="0.25">
      <c r="A9" s="210" t="s">
        <v>293</v>
      </c>
      <c r="B9" s="209"/>
      <c r="C9" s="209"/>
      <c r="D9" s="209"/>
      <c r="E9" s="209"/>
      <c r="F9" s="133">
        <f>'Opći dio - Prihodi'!D84</f>
        <v>0</v>
      </c>
      <c r="G9" s="133">
        <f>'Opći dio - Prihodi'!E84</f>
        <v>0</v>
      </c>
      <c r="H9" s="133">
        <f>'Opći dio - Prihodi'!F84</f>
        <v>0</v>
      </c>
    </row>
    <row r="10" spans="1:10" ht="22.5" customHeight="1" x14ac:dyDescent="0.25">
      <c r="A10" s="134" t="s">
        <v>34</v>
      </c>
      <c r="B10" s="135"/>
      <c r="C10" s="135"/>
      <c r="D10" s="135"/>
      <c r="E10" s="135"/>
      <c r="F10" s="131">
        <f>+F11+F12</f>
        <v>4753260</v>
      </c>
      <c r="G10" s="131">
        <f>+G11+G12</f>
        <v>4756260</v>
      </c>
      <c r="H10" s="131">
        <f>+H11+H12</f>
        <v>4756260</v>
      </c>
    </row>
    <row r="11" spans="1:10" ht="22.5" customHeight="1" x14ac:dyDescent="0.25">
      <c r="A11" s="199" t="s">
        <v>1</v>
      </c>
      <c r="B11" s="196"/>
      <c r="C11" s="196"/>
      <c r="D11" s="196"/>
      <c r="E11" s="211"/>
      <c r="F11" s="133">
        <v>4753260</v>
      </c>
      <c r="G11" s="133">
        <v>4756260</v>
      </c>
      <c r="H11" s="133">
        <v>4756260</v>
      </c>
      <c r="I11" s="36"/>
      <c r="J11" s="36"/>
    </row>
    <row r="12" spans="1:10" ht="22.5" customHeight="1" x14ac:dyDescent="0.25">
      <c r="A12" s="212" t="s">
        <v>331</v>
      </c>
      <c r="B12" s="209"/>
      <c r="C12" s="209"/>
      <c r="D12" s="209"/>
      <c r="E12" s="209"/>
      <c r="F12" s="136">
        <f>'Opći dio - Rashodi'!D69</f>
        <v>0</v>
      </c>
      <c r="G12" s="136">
        <f>'Opći dio - Rashodi'!E69</f>
        <v>0</v>
      </c>
      <c r="H12" s="136">
        <f>'Opći dio - Rashodi'!F69</f>
        <v>0</v>
      </c>
      <c r="I12" s="36"/>
      <c r="J12" s="36"/>
    </row>
    <row r="13" spans="1:10" ht="22.5" customHeight="1" x14ac:dyDescent="0.25">
      <c r="A13" s="197" t="s">
        <v>2</v>
      </c>
      <c r="B13" s="198"/>
      <c r="C13" s="198"/>
      <c r="D13" s="198"/>
      <c r="E13" s="198"/>
      <c r="F13" s="137">
        <f>+F7-F10</f>
        <v>0</v>
      </c>
      <c r="G13" s="137">
        <f>+G7-G10</f>
        <v>0</v>
      </c>
      <c r="H13" s="137">
        <f>+H7-H10</f>
        <v>0</v>
      </c>
      <c r="J13" s="36"/>
    </row>
    <row r="14" spans="1:10" ht="25.5" customHeight="1" x14ac:dyDescent="0.2">
      <c r="A14" s="205"/>
      <c r="B14" s="193"/>
      <c r="C14" s="193"/>
      <c r="D14" s="193"/>
      <c r="E14" s="193"/>
      <c r="F14" s="194"/>
      <c r="G14" s="194"/>
      <c r="H14" s="194"/>
    </row>
    <row r="15" spans="1:10" ht="27.75" customHeight="1" x14ac:dyDescent="0.25">
      <c r="A15" s="124"/>
      <c r="B15" s="125"/>
      <c r="C15" s="125"/>
      <c r="D15" s="126"/>
      <c r="E15" s="127"/>
      <c r="F15" s="128" t="s">
        <v>368</v>
      </c>
      <c r="G15" s="128" t="s">
        <v>329</v>
      </c>
      <c r="H15" s="129" t="s">
        <v>330</v>
      </c>
      <c r="J15" s="36"/>
    </row>
    <row r="16" spans="1:10" ht="30.75" customHeight="1" x14ac:dyDescent="0.25">
      <c r="A16" s="213" t="s">
        <v>332</v>
      </c>
      <c r="B16" s="214"/>
      <c r="C16" s="214"/>
      <c r="D16" s="214"/>
      <c r="E16" s="215"/>
      <c r="F16" s="138"/>
      <c r="G16" s="138"/>
      <c r="H16" s="139"/>
      <c r="J16" s="36"/>
    </row>
    <row r="17" spans="1:11" ht="34.5" customHeight="1" x14ac:dyDescent="0.25">
      <c r="A17" s="200" t="s">
        <v>333</v>
      </c>
      <c r="B17" s="201"/>
      <c r="C17" s="201"/>
      <c r="D17" s="201"/>
      <c r="E17" s="202"/>
      <c r="F17" s="140"/>
      <c r="G17" s="140"/>
      <c r="H17" s="137"/>
      <c r="J17" s="36"/>
    </row>
    <row r="18" spans="1:11" s="141" customFormat="1" ht="25.5" customHeight="1" x14ac:dyDescent="0.25">
      <c r="A18" s="192"/>
      <c r="B18" s="193"/>
      <c r="C18" s="193"/>
      <c r="D18" s="193"/>
      <c r="E18" s="193"/>
      <c r="F18" s="194"/>
      <c r="G18" s="194"/>
      <c r="H18" s="194"/>
      <c r="J18" s="142"/>
    </row>
    <row r="19" spans="1:11" s="141" customFormat="1" ht="27.75" customHeight="1" x14ac:dyDescent="0.25">
      <c r="A19" s="124"/>
      <c r="B19" s="125"/>
      <c r="C19" s="125"/>
      <c r="D19" s="126"/>
      <c r="E19" s="127"/>
      <c r="F19" s="128" t="s">
        <v>368</v>
      </c>
      <c r="G19" s="128" t="s">
        <v>329</v>
      </c>
      <c r="H19" s="129" t="s">
        <v>330</v>
      </c>
      <c r="J19" s="142"/>
      <c r="K19" s="142"/>
    </row>
    <row r="20" spans="1:11" s="141" customFormat="1" ht="22.5" customHeight="1" x14ac:dyDescent="0.25">
      <c r="A20" s="195" t="s">
        <v>3</v>
      </c>
      <c r="B20" s="196"/>
      <c r="C20" s="196"/>
      <c r="D20" s="196"/>
      <c r="E20" s="196"/>
      <c r="F20" s="136"/>
      <c r="G20" s="136"/>
      <c r="H20" s="136"/>
      <c r="J20" s="142"/>
    </row>
    <row r="21" spans="1:11" s="141" customFormat="1" ht="33.75" customHeight="1" x14ac:dyDescent="0.25">
      <c r="A21" s="195" t="s">
        <v>4</v>
      </c>
      <c r="B21" s="196"/>
      <c r="C21" s="196"/>
      <c r="D21" s="196"/>
      <c r="E21" s="196"/>
      <c r="F21" s="136"/>
      <c r="G21" s="136"/>
      <c r="H21" s="136"/>
    </row>
    <row r="22" spans="1:11" s="141" customFormat="1" ht="22.5" customHeight="1" x14ac:dyDescent="0.25">
      <c r="A22" s="197" t="s">
        <v>5</v>
      </c>
      <c r="B22" s="198"/>
      <c r="C22" s="198"/>
      <c r="D22" s="198"/>
      <c r="E22" s="198"/>
      <c r="F22" s="131">
        <f>F20-F21</f>
        <v>0</v>
      </c>
      <c r="G22" s="131">
        <f>G20-G21</f>
        <v>0</v>
      </c>
      <c r="H22" s="131">
        <f>H20-H21</f>
        <v>0</v>
      </c>
      <c r="J22" s="143"/>
      <c r="K22" s="142"/>
    </row>
    <row r="23" spans="1:11" s="141" customFormat="1" ht="25.5" customHeight="1" x14ac:dyDescent="0.25">
      <c r="A23" s="192"/>
      <c r="B23" s="193"/>
      <c r="C23" s="193"/>
      <c r="D23" s="193"/>
      <c r="E23" s="193"/>
      <c r="F23" s="194"/>
      <c r="G23" s="194"/>
      <c r="H23" s="194"/>
    </row>
    <row r="24" spans="1:11" s="141" customFormat="1" ht="22.5" customHeight="1" x14ac:dyDescent="0.25">
      <c r="A24" s="199" t="s">
        <v>6</v>
      </c>
      <c r="B24" s="196"/>
      <c r="C24" s="196"/>
      <c r="D24" s="196"/>
      <c r="E24" s="196"/>
      <c r="F24" s="136">
        <f>IF((F13+F17+F22)&lt;&gt;0,"NESLAGANJE ZBROJA",(F13+F17+F22))</f>
        <v>0</v>
      </c>
      <c r="G24" s="136">
        <f>IF((G13+G17+G22)&lt;&gt;0,"NESLAGANJE ZBROJA",(G13+G17+G22))</f>
        <v>0</v>
      </c>
      <c r="H24" s="136">
        <f>IF((H13+H17+H22)&lt;&gt;0,"NESLAGANJE ZBROJA",(H13+H17+H22))</f>
        <v>0</v>
      </c>
    </row>
    <row r="25" spans="1:11" s="141" customFormat="1" ht="18" customHeight="1" x14ac:dyDescent="0.25">
      <c r="A25" s="144"/>
      <c r="B25" s="123"/>
      <c r="C25" s="123"/>
      <c r="D25" s="123"/>
      <c r="E25" s="123"/>
    </row>
    <row r="26" spans="1:11" ht="42" customHeight="1" x14ac:dyDescent="0.25">
      <c r="A26" s="190" t="s">
        <v>334</v>
      </c>
      <c r="B26" s="191"/>
      <c r="C26" s="191"/>
      <c r="D26" s="191"/>
      <c r="E26" s="191"/>
      <c r="F26" s="191"/>
      <c r="G26" s="191"/>
      <c r="H26" s="191"/>
    </row>
    <row r="27" spans="1:11" x14ac:dyDescent="0.2">
      <c r="E27" s="145"/>
    </row>
    <row r="31" spans="1:11" x14ac:dyDescent="0.2">
      <c r="F31" s="36"/>
      <c r="G31" s="36"/>
      <c r="H31" s="36"/>
    </row>
    <row r="32" spans="1:11" x14ac:dyDescent="0.2">
      <c r="F32" s="36"/>
      <c r="G32" s="36"/>
      <c r="H32" s="36"/>
    </row>
    <row r="33" spans="5:8" x14ac:dyDescent="0.2">
      <c r="E33" s="146"/>
      <c r="F33" s="38"/>
      <c r="G33" s="38"/>
      <c r="H33" s="38"/>
    </row>
    <row r="34" spans="5:8" x14ac:dyDescent="0.2">
      <c r="E34" s="146"/>
      <c r="F34" s="36"/>
      <c r="G34" s="36"/>
      <c r="H34" s="36"/>
    </row>
    <row r="35" spans="5:8" x14ac:dyDescent="0.2">
      <c r="E35" s="146"/>
      <c r="F35" s="36"/>
      <c r="G35" s="36"/>
      <c r="H35" s="36"/>
    </row>
    <row r="36" spans="5:8" x14ac:dyDescent="0.2">
      <c r="E36" s="146"/>
      <c r="F36" s="36"/>
      <c r="G36" s="36"/>
      <c r="H36" s="36"/>
    </row>
    <row r="37" spans="5:8" x14ac:dyDescent="0.2">
      <c r="E37" s="146"/>
      <c r="F37" s="36"/>
      <c r="G37" s="36"/>
      <c r="H37" s="36"/>
    </row>
    <row r="38" spans="5:8" x14ac:dyDescent="0.2">
      <c r="E38" s="146"/>
    </row>
    <row r="43" spans="5:8" x14ac:dyDescent="0.2">
      <c r="F43" s="36"/>
    </row>
    <row r="44" spans="5:8" x14ac:dyDescent="0.2">
      <c r="F44" s="36"/>
    </row>
    <row r="45" spans="5:8" x14ac:dyDescent="0.2">
      <c r="F45" s="36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showGridLines="0" topLeftCell="B1" zoomScaleNormal="100" workbookViewId="0">
      <selection activeCell="B1" sqref="B1"/>
    </sheetView>
  </sheetViews>
  <sheetFormatPr defaultColWidth="9.140625" defaultRowHeight="12" x14ac:dyDescent="0.2"/>
  <cols>
    <col min="1" max="1" width="9.28515625" style="53" hidden="1" customWidth="1"/>
    <col min="2" max="2" width="11.28515625" style="60" customWidth="1"/>
    <col min="3" max="3" width="56.42578125" style="106" customWidth="1"/>
    <col min="4" max="6" width="15.7109375" style="70" customWidth="1"/>
    <col min="7" max="16384" width="9.140625" style="64"/>
  </cols>
  <sheetData>
    <row r="1" spans="1:6" ht="39" thickBot="1" x14ac:dyDescent="0.25">
      <c r="A1" s="53" t="s">
        <v>39</v>
      </c>
      <c r="B1" s="63" t="s">
        <v>40</v>
      </c>
      <c r="C1" s="104" t="s">
        <v>17</v>
      </c>
      <c r="D1" s="65" t="s">
        <v>335</v>
      </c>
      <c r="E1" s="65" t="s">
        <v>297</v>
      </c>
      <c r="F1" s="65" t="s">
        <v>336</v>
      </c>
    </row>
    <row r="2" spans="1:6" s="56" customFormat="1" ht="12.75" x14ac:dyDescent="0.2">
      <c r="A2" s="54">
        <f>LEN(B2)</f>
        <v>1</v>
      </c>
      <c r="B2" s="61">
        <v>6</v>
      </c>
      <c r="C2" s="105" t="s">
        <v>228</v>
      </c>
      <c r="D2" s="55">
        <f>D3+D37+D54+D60+D69</f>
        <v>0</v>
      </c>
      <c r="E2" s="55">
        <f>E3+E37+E54+E60+E69</f>
        <v>0</v>
      </c>
      <c r="F2" s="55">
        <f>F3+F37+F54+F60+F69</f>
        <v>0</v>
      </c>
    </row>
    <row r="3" spans="1:6" s="58" customFormat="1" ht="25.5" x14ac:dyDescent="0.2">
      <c r="A3" s="57">
        <f t="shared" ref="A3:A74" si="0">LEN(B3)</f>
        <v>2</v>
      </c>
      <c r="B3" s="61">
        <v>63</v>
      </c>
      <c r="C3" s="105" t="s">
        <v>229</v>
      </c>
      <c r="D3" s="55">
        <f>D4+D7+D10+D17+D28</f>
        <v>0</v>
      </c>
      <c r="E3" s="55">
        <f>E4+E7+E10+E17+E28</f>
        <v>0</v>
      </c>
      <c r="F3" s="55">
        <f>F4+F7+F10+F17+F28</f>
        <v>0</v>
      </c>
    </row>
    <row r="4" spans="1:6" s="58" customFormat="1" ht="12.75" x14ac:dyDescent="0.2">
      <c r="A4" s="57">
        <f t="shared" si="0"/>
        <v>3</v>
      </c>
      <c r="B4" s="61">
        <v>631</v>
      </c>
      <c r="C4" s="107" t="s">
        <v>230</v>
      </c>
      <c r="D4" s="96">
        <f t="shared" ref="D4:F5" si="1">D5</f>
        <v>0</v>
      </c>
      <c r="E4" s="96">
        <f t="shared" si="1"/>
        <v>0</v>
      </c>
      <c r="F4" s="96">
        <f t="shared" si="1"/>
        <v>0</v>
      </c>
    </row>
    <row r="5" spans="1:6" s="67" customFormat="1" ht="12.75" x14ac:dyDescent="0.2">
      <c r="A5" s="53">
        <f t="shared" si="0"/>
        <v>4</v>
      </c>
      <c r="B5" s="62">
        <v>6311</v>
      </c>
      <c r="C5" s="108" t="s">
        <v>231</v>
      </c>
      <c r="D5" s="66">
        <f t="shared" si="1"/>
        <v>0</v>
      </c>
      <c r="E5" s="66">
        <f t="shared" si="1"/>
        <v>0</v>
      </c>
      <c r="F5" s="66">
        <f t="shared" si="1"/>
        <v>0</v>
      </c>
    </row>
    <row r="6" spans="1:6" s="100" customFormat="1" ht="12.75" x14ac:dyDescent="0.2">
      <c r="A6" s="97">
        <f t="shared" si="0"/>
        <v>5</v>
      </c>
      <c r="B6" s="98">
        <v>63111</v>
      </c>
      <c r="C6" s="109" t="s">
        <v>232</v>
      </c>
      <c r="D6" s="99"/>
      <c r="E6" s="99"/>
      <c r="F6" s="99"/>
    </row>
    <row r="7" spans="1:6" s="58" customFormat="1" ht="12.75" x14ac:dyDescent="0.2">
      <c r="A7" s="57">
        <f t="shared" si="0"/>
        <v>3</v>
      </c>
      <c r="B7" s="61">
        <v>632</v>
      </c>
      <c r="C7" s="107" t="s">
        <v>233</v>
      </c>
      <c r="D7" s="96">
        <f>D8</f>
        <v>0</v>
      </c>
      <c r="E7" s="96">
        <f>E8</f>
        <v>0</v>
      </c>
      <c r="F7" s="96">
        <f>F8</f>
        <v>0</v>
      </c>
    </row>
    <row r="8" spans="1:6" s="67" customFormat="1" ht="12.75" x14ac:dyDescent="0.2">
      <c r="A8" s="53">
        <f t="shared" si="0"/>
        <v>4</v>
      </c>
      <c r="B8" s="62">
        <v>6321</v>
      </c>
      <c r="C8" s="108" t="s">
        <v>234</v>
      </c>
      <c r="D8" s="66">
        <f>SUM(D9)</f>
        <v>0</v>
      </c>
      <c r="E8" s="66">
        <f>SUM(E9)</f>
        <v>0</v>
      </c>
      <c r="F8" s="66">
        <f>SUM(F9)</f>
        <v>0</v>
      </c>
    </row>
    <row r="9" spans="1:6" s="100" customFormat="1" ht="12.75" x14ac:dyDescent="0.2">
      <c r="A9" s="97">
        <f t="shared" si="0"/>
        <v>5</v>
      </c>
      <c r="B9" s="98">
        <v>63211</v>
      </c>
      <c r="C9" s="109" t="s">
        <v>234</v>
      </c>
      <c r="D9" s="99"/>
      <c r="E9" s="99"/>
      <c r="F9" s="99"/>
    </row>
    <row r="10" spans="1:6" s="58" customFormat="1" ht="24" x14ac:dyDescent="0.2">
      <c r="A10" s="57">
        <f t="shared" si="0"/>
        <v>3</v>
      </c>
      <c r="B10" s="61">
        <v>636</v>
      </c>
      <c r="C10" s="107" t="s">
        <v>235</v>
      </c>
      <c r="D10" s="96">
        <f>D11+D14</f>
        <v>0</v>
      </c>
      <c r="E10" s="96">
        <f>E11+E14</f>
        <v>0</v>
      </c>
      <c r="F10" s="96">
        <f>F11+F14</f>
        <v>0</v>
      </c>
    </row>
    <row r="11" spans="1:6" s="67" customFormat="1" ht="25.5" x14ac:dyDescent="0.2">
      <c r="A11" s="53">
        <f t="shared" si="0"/>
        <v>4</v>
      </c>
      <c r="B11" s="62">
        <v>6361</v>
      </c>
      <c r="C11" s="108" t="s">
        <v>236</v>
      </c>
      <c r="D11" s="66">
        <f>SUM(D12:D13)</f>
        <v>0</v>
      </c>
      <c r="E11" s="66">
        <f>SUM(E12:E13)</f>
        <v>0</v>
      </c>
      <c r="F11" s="66">
        <f>SUM(F12:F13)</f>
        <v>0</v>
      </c>
    </row>
    <row r="12" spans="1:6" s="100" customFormat="1" ht="24" x14ac:dyDescent="0.2">
      <c r="A12" s="97">
        <f t="shared" si="0"/>
        <v>5</v>
      </c>
      <c r="B12" s="98">
        <v>63612</v>
      </c>
      <c r="C12" s="109" t="s">
        <v>298</v>
      </c>
      <c r="D12" s="99">
        <v>0</v>
      </c>
      <c r="E12" s="99">
        <v>0</v>
      </c>
      <c r="F12" s="99">
        <v>0</v>
      </c>
    </row>
    <row r="13" spans="1:6" s="100" customFormat="1" ht="24" x14ac:dyDescent="0.2">
      <c r="A13" s="97"/>
      <c r="B13" s="98">
        <v>63613</v>
      </c>
      <c r="C13" s="109" t="s">
        <v>299</v>
      </c>
      <c r="D13" s="99"/>
      <c r="E13" s="99"/>
      <c r="F13" s="99"/>
    </row>
    <row r="14" spans="1:6" s="67" customFormat="1" ht="25.5" x14ac:dyDescent="0.2">
      <c r="A14" s="53">
        <f t="shared" si="0"/>
        <v>4</v>
      </c>
      <c r="B14" s="62">
        <v>6362</v>
      </c>
      <c r="C14" s="108" t="s">
        <v>237</v>
      </c>
      <c r="D14" s="66">
        <f>SUM(D15:D16)</f>
        <v>0</v>
      </c>
      <c r="E14" s="66">
        <f>SUM(E15:E16)</f>
        <v>0</v>
      </c>
      <c r="F14" s="66">
        <f>SUM(F15:F16)</f>
        <v>0</v>
      </c>
    </row>
    <row r="15" spans="1:6" s="100" customFormat="1" ht="24" x14ac:dyDescent="0.2">
      <c r="A15" s="97">
        <f t="shared" si="0"/>
        <v>5</v>
      </c>
      <c r="B15" s="98">
        <v>63622</v>
      </c>
      <c r="C15" s="109" t="s">
        <v>300</v>
      </c>
      <c r="D15" s="99"/>
      <c r="E15" s="99"/>
      <c r="F15" s="99"/>
    </row>
    <row r="16" spans="1:6" s="100" customFormat="1" ht="24" x14ac:dyDescent="0.2">
      <c r="A16" s="97">
        <f t="shared" si="0"/>
        <v>5</v>
      </c>
      <c r="B16" s="98">
        <v>63623</v>
      </c>
      <c r="C16" s="109" t="s">
        <v>301</v>
      </c>
      <c r="D16" s="99"/>
      <c r="E16" s="99"/>
      <c r="F16" s="99"/>
    </row>
    <row r="17" spans="1:6" s="100" customFormat="1" ht="12.75" x14ac:dyDescent="0.2">
      <c r="A17" s="97">
        <f t="shared" si="0"/>
        <v>3</v>
      </c>
      <c r="B17" s="61">
        <v>638</v>
      </c>
      <c r="C17" s="107" t="s">
        <v>319</v>
      </c>
      <c r="D17" s="96">
        <f>D18+D23</f>
        <v>0</v>
      </c>
      <c r="E17" s="96">
        <f>E18+E23</f>
        <v>0</v>
      </c>
      <c r="F17" s="96">
        <f>F18+F23</f>
        <v>0</v>
      </c>
    </row>
    <row r="18" spans="1:6" s="100" customFormat="1" ht="12.75" x14ac:dyDescent="0.2">
      <c r="A18" s="53">
        <f t="shared" si="0"/>
        <v>4</v>
      </c>
      <c r="B18" s="62">
        <v>6381</v>
      </c>
      <c r="C18" s="108" t="s">
        <v>320</v>
      </c>
      <c r="D18" s="66">
        <f>SUM(D19:D22)</f>
        <v>0</v>
      </c>
      <c r="E18" s="66">
        <f>SUM(E19:E22)</f>
        <v>0</v>
      </c>
      <c r="F18" s="66">
        <f>SUM(F19:F22)</f>
        <v>0</v>
      </c>
    </row>
    <row r="19" spans="1:6" s="100" customFormat="1" ht="24" x14ac:dyDescent="0.2">
      <c r="A19" s="97">
        <f t="shared" si="0"/>
        <v>5</v>
      </c>
      <c r="B19" s="98">
        <v>63811</v>
      </c>
      <c r="C19" s="109" t="s">
        <v>302</v>
      </c>
      <c r="D19" s="99"/>
      <c r="E19" s="99"/>
      <c r="F19" s="99"/>
    </row>
    <row r="20" spans="1:6" s="100" customFormat="1" ht="24" x14ac:dyDescent="0.2">
      <c r="A20" s="97">
        <f t="shared" si="0"/>
        <v>5</v>
      </c>
      <c r="B20" s="98">
        <v>63812</v>
      </c>
      <c r="C20" s="109" t="s">
        <v>303</v>
      </c>
      <c r="D20" s="99"/>
      <c r="E20" s="99"/>
      <c r="F20" s="99"/>
    </row>
    <row r="21" spans="1:6" s="100" customFormat="1" ht="24" x14ac:dyDescent="0.2">
      <c r="A21" s="97">
        <f t="shared" si="0"/>
        <v>5</v>
      </c>
      <c r="B21" s="98" t="s">
        <v>304</v>
      </c>
      <c r="C21" s="109" t="s">
        <v>305</v>
      </c>
      <c r="D21" s="99"/>
      <c r="E21" s="99"/>
      <c r="F21" s="99"/>
    </row>
    <row r="22" spans="1:6" s="100" customFormat="1" ht="24" x14ac:dyDescent="0.2">
      <c r="A22" s="97">
        <f t="shared" si="0"/>
        <v>5</v>
      </c>
      <c r="B22" s="98" t="s">
        <v>306</v>
      </c>
      <c r="C22" s="109" t="s">
        <v>307</v>
      </c>
      <c r="D22" s="99"/>
      <c r="E22" s="99"/>
      <c r="F22" s="99"/>
    </row>
    <row r="23" spans="1:6" s="100" customFormat="1" ht="12.75" x14ac:dyDescent="0.2">
      <c r="A23" s="97">
        <f t="shared" si="0"/>
        <v>4</v>
      </c>
      <c r="B23" s="62">
        <v>6382</v>
      </c>
      <c r="C23" s="108" t="s">
        <v>321</v>
      </c>
      <c r="D23" s="66">
        <f>SUM(D24:D27)</f>
        <v>0</v>
      </c>
      <c r="E23" s="66">
        <f>SUM(E24:E27)</f>
        <v>0</v>
      </c>
      <c r="F23" s="66">
        <f>SUM(F24:F27)</f>
        <v>0</v>
      </c>
    </row>
    <row r="24" spans="1:6" s="100" customFormat="1" ht="24" x14ac:dyDescent="0.2">
      <c r="A24" s="97">
        <f t="shared" si="0"/>
        <v>5</v>
      </c>
      <c r="B24" s="98">
        <v>63821</v>
      </c>
      <c r="C24" s="109" t="s">
        <v>308</v>
      </c>
      <c r="D24" s="99"/>
      <c r="E24" s="99"/>
      <c r="F24" s="99"/>
    </row>
    <row r="25" spans="1:6" s="100" customFormat="1" ht="24" x14ac:dyDescent="0.2">
      <c r="A25" s="97">
        <f t="shared" si="0"/>
        <v>5</v>
      </c>
      <c r="B25" s="98">
        <v>63822</v>
      </c>
      <c r="C25" s="109" t="s">
        <v>309</v>
      </c>
      <c r="D25" s="99"/>
      <c r="E25" s="99"/>
      <c r="F25" s="99"/>
    </row>
    <row r="26" spans="1:6" s="100" customFormat="1" ht="24" x14ac:dyDescent="0.2">
      <c r="A26" s="97">
        <f t="shared" si="0"/>
        <v>5</v>
      </c>
      <c r="B26" s="98" t="s">
        <v>310</v>
      </c>
      <c r="C26" s="109" t="s">
        <v>311</v>
      </c>
      <c r="D26" s="99"/>
      <c r="E26" s="99"/>
      <c r="F26" s="99"/>
    </row>
    <row r="27" spans="1:6" s="100" customFormat="1" ht="24" x14ac:dyDescent="0.2">
      <c r="A27" s="97">
        <f t="shared" si="0"/>
        <v>5</v>
      </c>
      <c r="B27" s="98" t="s">
        <v>312</v>
      </c>
      <c r="C27" s="109" t="s">
        <v>313</v>
      </c>
      <c r="D27" s="99"/>
      <c r="E27" s="99"/>
      <c r="F27" s="99"/>
    </row>
    <row r="28" spans="1:6" s="100" customFormat="1" ht="12.75" x14ac:dyDescent="0.2">
      <c r="A28" s="97">
        <f t="shared" si="0"/>
        <v>3</v>
      </c>
      <c r="B28" s="61">
        <v>639</v>
      </c>
      <c r="C28" s="107" t="s">
        <v>314</v>
      </c>
      <c r="D28" s="96">
        <f>D29+D31+D33+D35</f>
        <v>0</v>
      </c>
      <c r="E28" s="96">
        <f>E29+E31+E33+E35</f>
        <v>0</v>
      </c>
      <c r="F28" s="96">
        <f>F29+F31+F33+F35</f>
        <v>0</v>
      </c>
    </row>
    <row r="29" spans="1:6" s="100" customFormat="1" ht="12.75" x14ac:dyDescent="0.2">
      <c r="A29" s="97">
        <f t="shared" si="0"/>
        <v>4</v>
      </c>
      <c r="B29" s="98">
        <v>6391</v>
      </c>
      <c r="C29" s="109" t="s">
        <v>315</v>
      </c>
      <c r="D29" s="66">
        <f>D30</f>
        <v>0</v>
      </c>
      <c r="E29" s="66">
        <f>E30</f>
        <v>0</v>
      </c>
      <c r="F29" s="66">
        <f>F30</f>
        <v>0</v>
      </c>
    </row>
    <row r="30" spans="1:6" s="100" customFormat="1" ht="12.75" x14ac:dyDescent="0.2">
      <c r="A30" s="97">
        <f t="shared" si="0"/>
        <v>5</v>
      </c>
      <c r="B30" s="98">
        <v>63911</v>
      </c>
      <c r="C30" s="109" t="s">
        <v>315</v>
      </c>
      <c r="D30" s="99"/>
      <c r="E30" s="99"/>
      <c r="F30" s="99"/>
    </row>
    <row r="31" spans="1:6" s="100" customFormat="1" ht="12.75" x14ac:dyDescent="0.2">
      <c r="A31" s="97">
        <f t="shared" si="0"/>
        <v>4</v>
      </c>
      <c r="B31" s="98">
        <v>3692</v>
      </c>
      <c r="C31" s="109" t="s">
        <v>316</v>
      </c>
      <c r="D31" s="66">
        <f>D32</f>
        <v>0</v>
      </c>
      <c r="E31" s="66">
        <f>E32</f>
        <v>0</v>
      </c>
      <c r="F31" s="66">
        <f>F32</f>
        <v>0</v>
      </c>
    </row>
    <row r="32" spans="1:6" s="100" customFormat="1" ht="12.75" x14ac:dyDescent="0.2">
      <c r="A32" s="97">
        <f t="shared" si="0"/>
        <v>5</v>
      </c>
      <c r="B32" s="98">
        <v>63921</v>
      </c>
      <c r="C32" s="109" t="s">
        <v>316</v>
      </c>
      <c r="D32" s="99"/>
      <c r="E32" s="99"/>
      <c r="F32" s="99"/>
    </row>
    <row r="33" spans="1:6" s="100" customFormat="1" ht="24" x14ac:dyDescent="0.2">
      <c r="A33" s="97">
        <f t="shared" si="0"/>
        <v>4</v>
      </c>
      <c r="B33" s="98">
        <v>6393</v>
      </c>
      <c r="C33" s="109" t="s">
        <v>317</v>
      </c>
      <c r="D33" s="66">
        <f>D34</f>
        <v>0</v>
      </c>
      <c r="E33" s="66">
        <f>E34</f>
        <v>0</v>
      </c>
      <c r="F33" s="66">
        <f>F34</f>
        <v>0</v>
      </c>
    </row>
    <row r="34" spans="1:6" s="100" customFormat="1" ht="24" x14ac:dyDescent="0.2">
      <c r="A34" s="97">
        <f t="shared" si="0"/>
        <v>5</v>
      </c>
      <c r="B34" s="98">
        <v>63931</v>
      </c>
      <c r="C34" s="109" t="s">
        <v>317</v>
      </c>
      <c r="D34" s="99"/>
      <c r="E34" s="99"/>
      <c r="F34" s="99"/>
    </row>
    <row r="35" spans="1:6" s="100" customFormat="1" ht="25.5" x14ac:dyDescent="0.2">
      <c r="A35" s="53">
        <f t="shared" si="0"/>
        <v>4</v>
      </c>
      <c r="B35" s="62">
        <v>6394</v>
      </c>
      <c r="C35" s="108" t="s">
        <v>318</v>
      </c>
      <c r="D35" s="66">
        <f>D36</f>
        <v>0</v>
      </c>
      <c r="E35" s="66">
        <f>E36</f>
        <v>0</v>
      </c>
      <c r="F35" s="66">
        <f>F36</f>
        <v>0</v>
      </c>
    </row>
    <row r="36" spans="1:6" s="100" customFormat="1" ht="24" x14ac:dyDescent="0.2">
      <c r="A36" s="97">
        <f t="shared" si="0"/>
        <v>5</v>
      </c>
      <c r="B36" s="98">
        <v>63941</v>
      </c>
      <c r="C36" s="109" t="s">
        <v>318</v>
      </c>
      <c r="D36" s="99"/>
      <c r="E36" s="99"/>
      <c r="F36" s="99"/>
    </row>
    <row r="37" spans="1:6" s="58" customFormat="1" ht="12.75" x14ac:dyDescent="0.2">
      <c r="A37" s="57">
        <f t="shared" si="0"/>
        <v>2</v>
      </c>
      <c r="B37" s="61">
        <v>64</v>
      </c>
      <c r="C37" s="105" t="s">
        <v>238</v>
      </c>
      <c r="D37" s="55">
        <f>D38+D46</f>
        <v>0</v>
      </c>
      <c r="E37" s="55">
        <f>E38+E46</f>
        <v>0</v>
      </c>
      <c r="F37" s="55">
        <f>F38+F46</f>
        <v>0</v>
      </c>
    </row>
    <row r="38" spans="1:6" s="58" customFormat="1" ht="12.75" x14ac:dyDescent="0.2">
      <c r="A38" s="57">
        <f t="shared" si="0"/>
        <v>3</v>
      </c>
      <c r="B38" s="61">
        <v>641</v>
      </c>
      <c r="C38" s="107" t="s">
        <v>239</v>
      </c>
      <c r="D38" s="96">
        <f>D39+D42+D44</f>
        <v>0</v>
      </c>
      <c r="E38" s="96">
        <f>E39+E42+E44</f>
        <v>0</v>
      </c>
      <c r="F38" s="96">
        <f>F39+F42+F44</f>
        <v>0</v>
      </c>
    </row>
    <row r="39" spans="1:6" s="67" customFormat="1" ht="12.75" x14ac:dyDescent="0.2">
      <c r="A39" s="53">
        <f t="shared" si="0"/>
        <v>4</v>
      </c>
      <c r="B39" s="62">
        <v>6413</v>
      </c>
      <c r="C39" s="108" t="s">
        <v>240</v>
      </c>
      <c r="D39" s="66">
        <f>SUM(D40:D41)</f>
        <v>0</v>
      </c>
      <c r="E39" s="66">
        <f>SUM(E40:E41)</f>
        <v>0</v>
      </c>
      <c r="F39" s="66">
        <f>SUM(F40:F41)</f>
        <v>0</v>
      </c>
    </row>
    <row r="40" spans="1:6" s="100" customFormat="1" ht="12.75" x14ac:dyDescent="0.2">
      <c r="A40" s="97">
        <f t="shared" si="0"/>
        <v>5</v>
      </c>
      <c r="B40" s="98">
        <v>64131</v>
      </c>
      <c r="C40" s="109" t="s">
        <v>241</v>
      </c>
      <c r="D40" s="99"/>
      <c r="E40" s="99"/>
      <c r="F40" s="99"/>
    </row>
    <row r="41" spans="1:6" s="100" customFormat="1" ht="12.75" x14ac:dyDescent="0.2">
      <c r="A41" s="97">
        <f t="shared" si="0"/>
        <v>5</v>
      </c>
      <c r="B41" s="98">
        <v>64132</v>
      </c>
      <c r="C41" s="109" t="s">
        <v>242</v>
      </c>
      <c r="D41" s="99">
        <v>0</v>
      </c>
      <c r="E41" s="99">
        <v>0</v>
      </c>
      <c r="F41" s="99">
        <v>0</v>
      </c>
    </row>
    <row r="42" spans="1:6" s="67" customFormat="1" ht="25.5" x14ac:dyDescent="0.2">
      <c r="A42" s="53">
        <f t="shared" si="0"/>
        <v>4</v>
      </c>
      <c r="B42" s="62">
        <v>6415</v>
      </c>
      <c r="C42" s="108" t="s">
        <v>243</v>
      </c>
      <c r="D42" s="66">
        <f>D43</f>
        <v>0</v>
      </c>
      <c r="E42" s="66">
        <f>E43</f>
        <v>0</v>
      </c>
      <c r="F42" s="66">
        <f>F43</f>
        <v>0</v>
      </c>
    </row>
    <row r="43" spans="1:6" s="100" customFormat="1" ht="12.75" x14ac:dyDescent="0.2">
      <c r="A43" s="97">
        <f t="shared" si="0"/>
        <v>5</v>
      </c>
      <c r="B43" s="98">
        <v>64151</v>
      </c>
      <c r="C43" s="109" t="s">
        <v>244</v>
      </c>
      <c r="D43" s="99"/>
      <c r="E43" s="99"/>
      <c r="F43" s="99"/>
    </row>
    <row r="44" spans="1:6" s="67" customFormat="1" ht="12.75" x14ac:dyDescent="0.2">
      <c r="A44" s="53">
        <f t="shared" si="0"/>
        <v>4</v>
      </c>
      <c r="B44" s="62">
        <v>6419</v>
      </c>
      <c r="C44" s="108" t="s">
        <v>245</v>
      </c>
      <c r="D44" s="66">
        <f>D45</f>
        <v>0</v>
      </c>
      <c r="E44" s="66">
        <f>E45</f>
        <v>0</v>
      </c>
      <c r="F44" s="66">
        <f>F45</f>
        <v>0</v>
      </c>
    </row>
    <row r="45" spans="1:6" s="100" customFormat="1" ht="12.75" x14ac:dyDescent="0.2">
      <c r="A45" s="97">
        <f t="shared" si="0"/>
        <v>5</v>
      </c>
      <c r="B45" s="98">
        <v>64199</v>
      </c>
      <c r="C45" s="109" t="s">
        <v>245</v>
      </c>
      <c r="D45" s="99"/>
      <c r="E45" s="99"/>
      <c r="F45" s="99"/>
    </row>
    <row r="46" spans="1:6" s="58" customFormat="1" ht="12.75" x14ac:dyDescent="0.2">
      <c r="A46" s="57">
        <f t="shared" si="0"/>
        <v>3</v>
      </c>
      <c r="B46" s="61">
        <v>642</v>
      </c>
      <c r="C46" s="107" t="s">
        <v>246</v>
      </c>
      <c r="D46" s="96">
        <f>D47+D49+D52</f>
        <v>0</v>
      </c>
      <c r="E46" s="96">
        <f>E47+E49+E52</f>
        <v>0</v>
      </c>
      <c r="F46" s="96">
        <f>F47+F49+F52</f>
        <v>0</v>
      </c>
    </row>
    <row r="47" spans="1:6" s="69" customFormat="1" ht="12.75" x14ac:dyDescent="0.2">
      <c r="A47" s="53">
        <f t="shared" si="0"/>
        <v>4</v>
      </c>
      <c r="B47" s="62">
        <v>6421</v>
      </c>
      <c r="C47" s="108" t="s">
        <v>247</v>
      </c>
      <c r="D47" s="68">
        <f>D48</f>
        <v>0</v>
      </c>
      <c r="E47" s="68">
        <f>E48</f>
        <v>0</v>
      </c>
      <c r="F47" s="68">
        <f>F48</f>
        <v>0</v>
      </c>
    </row>
    <row r="48" spans="1:6" s="102" customFormat="1" ht="24" x14ac:dyDescent="0.2">
      <c r="A48" s="97">
        <f t="shared" si="0"/>
        <v>5</v>
      </c>
      <c r="B48" s="98">
        <v>64219</v>
      </c>
      <c r="C48" s="109" t="s">
        <v>248</v>
      </c>
      <c r="D48" s="101"/>
      <c r="E48" s="101"/>
      <c r="F48" s="101"/>
    </row>
    <row r="49" spans="1:6" s="67" customFormat="1" ht="12.75" x14ac:dyDescent="0.2">
      <c r="A49" s="53">
        <f t="shared" si="0"/>
        <v>4</v>
      </c>
      <c r="B49" s="62">
        <v>6422</v>
      </c>
      <c r="C49" s="108" t="s">
        <v>249</v>
      </c>
      <c r="D49" s="66">
        <f>SUM(D50:D51)</f>
        <v>0</v>
      </c>
      <c r="E49" s="66">
        <f>SUM(E50:E51)</f>
        <v>0</v>
      </c>
      <c r="F49" s="66">
        <f>SUM(F50:F51)</f>
        <v>0</v>
      </c>
    </row>
    <row r="50" spans="1:6" s="100" customFormat="1" ht="12.75" x14ac:dyDescent="0.2">
      <c r="A50" s="97">
        <f t="shared" si="0"/>
        <v>5</v>
      </c>
      <c r="B50" s="98">
        <v>64225</v>
      </c>
      <c r="C50" s="109" t="s">
        <v>250</v>
      </c>
      <c r="D50" s="99"/>
      <c r="E50" s="99"/>
      <c r="F50" s="99"/>
    </row>
    <row r="51" spans="1:6" s="100" customFormat="1" ht="12.75" x14ac:dyDescent="0.2">
      <c r="A51" s="97">
        <f t="shared" si="0"/>
        <v>5</v>
      </c>
      <c r="B51" s="98">
        <v>64229</v>
      </c>
      <c r="C51" s="109" t="s">
        <v>251</v>
      </c>
      <c r="D51" s="103"/>
      <c r="E51" s="103"/>
      <c r="F51" s="103"/>
    </row>
    <row r="52" spans="1:6" s="67" customFormat="1" ht="12.75" x14ac:dyDescent="0.2">
      <c r="A52" s="53">
        <f t="shared" si="0"/>
        <v>4</v>
      </c>
      <c r="B52" s="62">
        <v>6429</v>
      </c>
      <c r="C52" s="108" t="s">
        <v>252</v>
      </c>
      <c r="D52" s="66">
        <f>D53</f>
        <v>0</v>
      </c>
      <c r="E52" s="66">
        <f>E53</f>
        <v>0</v>
      </c>
      <c r="F52" s="66">
        <f>F53</f>
        <v>0</v>
      </c>
    </row>
    <row r="53" spans="1:6" s="100" customFormat="1" ht="12.75" x14ac:dyDescent="0.2">
      <c r="A53" s="97">
        <f t="shared" si="0"/>
        <v>5</v>
      </c>
      <c r="B53" s="98">
        <v>64299</v>
      </c>
      <c r="C53" s="109" t="s">
        <v>252</v>
      </c>
      <c r="D53" s="99"/>
      <c r="E53" s="99"/>
      <c r="F53" s="99"/>
    </row>
    <row r="54" spans="1:6" s="58" customFormat="1" ht="25.5" x14ac:dyDescent="0.2">
      <c r="A54" s="57">
        <f t="shared" si="0"/>
        <v>2</v>
      </c>
      <c r="B54" s="61">
        <v>65</v>
      </c>
      <c r="C54" s="105" t="s">
        <v>253</v>
      </c>
      <c r="D54" s="55">
        <f t="shared" ref="D54:F55" si="2">D55</f>
        <v>0</v>
      </c>
      <c r="E54" s="55">
        <f t="shared" si="2"/>
        <v>0</v>
      </c>
      <c r="F54" s="55">
        <f t="shared" si="2"/>
        <v>0</v>
      </c>
    </row>
    <row r="55" spans="1:6" s="58" customFormat="1" ht="12.75" x14ac:dyDescent="0.2">
      <c r="A55" s="57">
        <f t="shared" si="0"/>
        <v>3</v>
      </c>
      <c r="B55" s="61">
        <v>652</v>
      </c>
      <c r="C55" s="107" t="s">
        <v>254</v>
      </c>
      <c r="D55" s="96">
        <f t="shared" si="2"/>
        <v>0</v>
      </c>
      <c r="E55" s="96">
        <f t="shared" si="2"/>
        <v>0</v>
      </c>
      <c r="F55" s="96">
        <f t="shared" si="2"/>
        <v>0</v>
      </c>
    </row>
    <row r="56" spans="1:6" s="67" customFormat="1" ht="12.75" x14ac:dyDescent="0.2">
      <c r="A56" s="53">
        <f t="shared" si="0"/>
        <v>4</v>
      </c>
      <c r="B56" s="62">
        <v>6526</v>
      </c>
      <c r="C56" s="108" t="s">
        <v>255</v>
      </c>
      <c r="D56" s="66">
        <f>SUM(D57:D59)</f>
        <v>0</v>
      </c>
      <c r="E56" s="66">
        <f>SUM(E57:E59)</f>
        <v>0</v>
      </c>
      <c r="F56" s="66">
        <f>SUM(F57:F59)</f>
        <v>0</v>
      </c>
    </row>
    <row r="57" spans="1:6" s="100" customFormat="1" ht="12.75" x14ac:dyDescent="0.2">
      <c r="A57" s="97">
        <f t="shared" si="0"/>
        <v>5</v>
      </c>
      <c r="B57" s="98">
        <v>65267</v>
      </c>
      <c r="C57" s="109" t="s">
        <v>256</v>
      </c>
      <c r="D57" s="99"/>
      <c r="E57" s="99"/>
      <c r="F57" s="99"/>
    </row>
    <row r="58" spans="1:6" s="100" customFormat="1" ht="12.75" x14ac:dyDescent="0.2">
      <c r="A58" s="97">
        <f t="shared" si="0"/>
        <v>5</v>
      </c>
      <c r="B58" s="98">
        <v>65268</v>
      </c>
      <c r="C58" s="109" t="s">
        <v>257</v>
      </c>
      <c r="D58" s="99"/>
      <c r="E58" s="99"/>
      <c r="F58" s="99"/>
    </row>
    <row r="59" spans="1:6" s="100" customFormat="1" ht="12.75" x14ac:dyDescent="0.2">
      <c r="A59" s="97">
        <f t="shared" si="0"/>
        <v>5</v>
      </c>
      <c r="B59" s="98">
        <v>65269</v>
      </c>
      <c r="C59" s="109" t="s">
        <v>258</v>
      </c>
      <c r="D59" s="99"/>
      <c r="E59" s="99"/>
      <c r="F59" s="99"/>
    </row>
    <row r="60" spans="1:6" s="58" customFormat="1" ht="25.5" x14ac:dyDescent="0.2">
      <c r="A60" s="57">
        <f t="shared" si="0"/>
        <v>2</v>
      </c>
      <c r="B60" s="61">
        <v>66</v>
      </c>
      <c r="C60" s="105" t="s">
        <v>259</v>
      </c>
      <c r="D60" s="55">
        <f>D61+D64</f>
        <v>0</v>
      </c>
      <c r="E60" s="55">
        <f>E61+E64</f>
        <v>0</v>
      </c>
      <c r="F60" s="55">
        <f>F61+F64</f>
        <v>0</v>
      </c>
    </row>
    <row r="61" spans="1:6" s="58" customFormat="1" ht="12.75" x14ac:dyDescent="0.2">
      <c r="A61" s="57">
        <f t="shared" si="0"/>
        <v>3</v>
      </c>
      <c r="B61" s="61">
        <v>661</v>
      </c>
      <c r="C61" s="107" t="s">
        <v>260</v>
      </c>
      <c r="D61" s="96">
        <f t="shared" ref="D61:F61" si="3">D62</f>
        <v>0</v>
      </c>
      <c r="E61" s="96">
        <f t="shared" si="3"/>
        <v>0</v>
      </c>
      <c r="F61" s="96">
        <f t="shared" si="3"/>
        <v>0</v>
      </c>
    </row>
    <row r="62" spans="1:6" s="67" customFormat="1" ht="12.75" x14ac:dyDescent="0.2">
      <c r="A62" s="53">
        <f t="shared" si="0"/>
        <v>4</v>
      </c>
      <c r="B62" s="62">
        <v>6615</v>
      </c>
      <c r="C62" s="108" t="s">
        <v>261</v>
      </c>
      <c r="D62" s="66">
        <f>D63</f>
        <v>0</v>
      </c>
      <c r="E62" s="66">
        <f>E63</f>
        <v>0</v>
      </c>
      <c r="F62" s="66">
        <f>F63</f>
        <v>0</v>
      </c>
    </row>
    <row r="63" spans="1:6" s="100" customFormat="1" ht="12.75" x14ac:dyDescent="0.2">
      <c r="A63" s="97">
        <f t="shared" si="0"/>
        <v>5</v>
      </c>
      <c r="B63" s="98">
        <v>66151</v>
      </c>
      <c r="C63" s="109" t="s">
        <v>261</v>
      </c>
      <c r="D63" s="99"/>
      <c r="E63" s="99"/>
      <c r="F63" s="99"/>
    </row>
    <row r="64" spans="1:6" s="58" customFormat="1" ht="12.75" x14ac:dyDescent="0.2">
      <c r="A64" s="57">
        <f t="shared" si="0"/>
        <v>3</v>
      </c>
      <c r="B64" s="61">
        <v>663</v>
      </c>
      <c r="C64" s="107" t="s">
        <v>262</v>
      </c>
      <c r="D64" s="96">
        <f>D65+D67</f>
        <v>0</v>
      </c>
      <c r="E64" s="96">
        <f>E65+E67</f>
        <v>0</v>
      </c>
      <c r="F64" s="96">
        <f>F65+F67</f>
        <v>0</v>
      </c>
    </row>
    <row r="65" spans="1:6" s="67" customFormat="1" ht="12.75" x14ac:dyDescent="0.2">
      <c r="A65" s="53">
        <f t="shared" si="0"/>
        <v>4</v>
      </c>
      <c r="B65" s="62">
        <v>6631</v>
      </c>
      <c r="C65" s="108" t="s">
        <v>263</v>
      </c>
      <c r="D65" s="66">
        <f>D66</f>
        <v>0</v>
      </c>
      <c r="E65" s="66">
        <f>E66</f>
        <v>0</v>
      </c>
      <c r="F65" s="66">
        <f>F66</f>
        <v>0</v>
      </c>
    </row>
    <row r="66" spans="1:6" s="100" customFormat="1" ht="12.75" x14ac:dyDescent="0.2">
      <c r="A66" s="97">
        <f t="shared" si="0"/>
        <v>5</v>
      </c>
      <c r="B66" s="98">
        <v>66314</v>
      </c>
      <c r="C66" s="109" t="s">
        <v>264</v>
      </c>
      <c r="D66" s="99"/>
      <c r="E66" s="99"/>
      <c r="F66" s="99"/>
    </row>
    <row r="67" spans="1:6" s="67" customFormat="1" ht="12.75" x14ac:dyDescent="0.2">
      <c r="A67" s="53">
        <f t="shared" si="0"/>
        <v>4</v>
      </c>
      <c r="B67" s="62">
        <v>6632</v>
      </c>
      <c r="C67" s="108" t="s">
        <v>265</v>
      </c>
      <c r="D67" s="66">
        <f>D68</f>
        <v>0</v>
      </c>
      <c r="E67" s="66">
        <f>E68</f>
        <v>0</v>
      </c>
      <c r="F67" s="66">
        <f>F68</f>
        <v>0</v>
      </c>
    </row>
    <row r="68" spans="1:6" s="100" customFormat="1" ht="12.75" x14ac:dyDescent="0.2">
      <c r="A68" s="97">
        <f t="shared" si="0"/>
        <v>5</v>
      </c>
      <c r="B68" s="98">
        <v>66322</v>
      </c>
      <c r="C68" s="109" t="s">
        <v>266</v>
      </c>
      <c r="D68" s="99"/>
      <c r="E68" s="99"/>
      <c r="F68" s="99"/>
    </row>
    <row r="69" spans="1:6" s="58" customFormat="1" ht="25.5" x14ac:dyDescent="0.2">
      <c r="A69" s="57">
        <f t="shared" si="0"/>
        <v>2</v>
      </c>
      <c r="B69" s="61">
        <v>67</v>
      </c>
      <c r="C69" s="105" t="s">
        <v>267</v>
      </c>
      <c r="D69" s="55">
        <f>D70+D77</f>
        <v>0</v>
      </c>
      <c r="E69" s="55">
        <f>E70+E77</f>
        <v>0</v>
      </c>
      <c r="F69" s="55">
        <f>F70+F77</f>
        <v>0</v>
      </c>
    </row>
    <row r="70" spans="1:6" s="58" customFormat="1" ht="24" x14ac:dyDescent="0.2">
      <c r="A70" s="57">
        <f t="shared" si="0"/>
        <v>3</v>
      </c>
      <c r="B70" s="61">
        <v>671</v>
      </c>
      <c r="C70" s="107" t="s">
        <v>268</v>
      </c>
      <c r="D70" s="55">
        <f>D71+D73+D75</f>
        <v>0</v>
      </c>
      <c r="E70" s="55">
        <f>E71+E73+E75</f>
        <v>0</v>
      </c>
      <c r="F70" s="55">
        <f>F71+F73+F75</f>
        <v>0</v>
      </c>
    </row>
    <row r="71" spans="1:6" s="67" customFormat="1" ht="25.5" x14ac:dyDescent="0.2">
      <c r="A71" s="53">
        <f t="shared" si="0"/>
        <v>4</v>
      </c>
      <c r="B71" s="62">
        <v>6711</v>
      </c>
      <c r="C71" s="108" t="s">
        <v>269</v>
      </c>
      <c r="D71" s="59">
        <f>D72</f>
        <v>0</v>
      </c>
      <c r="E71" s="59">
        <f>E72</f>
        <v>0</v>
      </c>
      <c r="F71" s="59">
        <f>F72</f>
        <v>0</v>
      </c>
    </row>
    <row r="72" spans="1:6" s="100" customFormat="1" ht="12.75" x14ac:dyDescent="0.2">
      <c r="A72" s="97">
        <f t="shared" si="0"/>
        <v>5</v>
      </c>
      <c r="B72" s="98">
        <v>67111</v>
      </c>
      <c r="C72" s="109" t="s">
        <v>269</v>
      </c>
      <c r="D72" s="99">
        <v>0</v>
      </c>
      <c r="E72" s="99">
        <v>0</v>
      </c>
      <c r="F72" s="99">
        <v>0</v>
      </c>
    </row>
    <row r="73" spans="1:6" s="67" customFormat="1" ht="25.5" x14ac:dyDescent="0.2">
      <c r="A73" s="53">
        <f t="shared" si="0"/>
        <v>4</v>
      </c>
      <c r="B73" s="62">
        <v>6712</v>
      </c>
      <c r="C73" s="108" t="s">
        <v>270</v>
      </c>
      <c r="D73" s="59">
        <f>D74</f>
        <v>0</v>
      </c>
      <c r="E73" s="59">
        <f>E74</f>
        <v>0</v>
      </c>
      <c r="F73" s="59">
        <f>F74</f>
        <v>0</v>
      </c>
    </row>
    <row r="74" spans="1:6" s="100" customFormat="1" ht="24" x14ac:dyDescent="0.2">
      <c r="A74" s="97">
        <f t="shared" si="0"/>
        <v>5</v>
      </c>
      <c r="B74" s="98">
        <v>67121</v>
      </c>
      <c r="C74" s="109" t="s">
        <v>270</v>
      </c>
      <c r="D74" s="99"/>
      <c r="E74" s="99"/>
      <c r="F74" s="99"/>
    </row>
    <row r="75" spans="1:6" s="67" customFormat="1" ht="25.5" x14ac:dyDescent="0.2">
      <c r="A75" s="53">
        <f t="shared" ref="A75:A104" si="4">LEN(B75)</f>
        <v>4</v>
      </c>
      <c r="B75" s="62">
        <v>6714</v>
      </c>
      <c r="C75" s="108" t="s">
        <v>271</v>
      </c>
      <c r="D75" s="59">
        <f>D76</f>
        <v>0</v>
      </c>
      <c r="E75" s="59">
        <f>E76</f>
        <v>0</v>
      </c>
      <c r="F75" s="59">
        <f>F76</f>
        <v>0</v>
      </c>
    </row>
    <row r="76" spans="1:6" s="100" customFormat="1" ht="24" x14ac:dyDescent="0.2">
      <c r="A76" s="97">
        <f t="shared" si="4"/>
        <v>5</v>
      </c>
      <c r="B76" s="98">
        <v>67141</v>
      </c>
      <c r="C76" s="109" t="s">
        <v>271</v>
      </c>
      <c r="D76" s="99"/>
      <c r="E76" s="99"/>
      <c r="F76" s="99"/>
    </row>
    <row r="77" spans="1:6" s="58" customFormat="1" ht="12.75" x14ac:dyDescent="0.2">
      <c r="A77" s="57">
        <f t="shared" si="4"/>
        <v>3</v>
      </c>
      <c r="B77" s="61">
        <v>673</v>
      </c>
      <c r="C77" s="107" t="s">
        <v>272</v>
      </c>
      <c r="D77" s="55">
        <f t="shared" ref="D77:F77" si="5">SUM(D78)</f>
        <v>0</v>
      </c>
      <c r="E77" s="55">
        <f t="shared" si="5"/>
        <v>0</v>
      </c>
      <c r="F77" s="55">
        <f t="shared" si="5"/>
        <v>0</v>
      </c>
    </row>
    <row r="78" spans="1:6" s="67" customFormat="1" ht="12.75" x14ac:dyDescent="0.2">
      <c r="A78" s="53">
        <f t="shared" si="4"/>
        <v>4</v>
      </c>
      <c r="B78" s="62">
        <v>6731</v>
      </c>
      <c r="C78" s="108" t="s">
        <v>272</v>
      </c>
      <c r="D78" s="59">
        <f>D79</f>
        <v>0</v>
      </c>
      <c r="E78" s="59">
        <f>E79</f>
        <v>0</v>
      </c>
      <c r="F78" s="59">
        <f>F79</f>
        <v>0</v>
      </c>
    </row>
    <row r="79" spans="1:6" s="100" customFormat="1" ht="12.75" x14ac:dyDescent="0.2">
      <c r="A79" s="97">
        <f t="shared" si="4"/>
        <v>5</v>
      </c>
      <c r="B79" s="98">
        <v>67311</v>
      </c>
      <c r="C79" s="109" t="s">
        <v>272</v>
      </c>
      <c r="D79" s="99"/>
      <c r="E79" s="99"/>
      <c r="F79" s="99"/>
    </row>
    <row r="80" spans="1:6" s="58" customFormat="1" ht="12.75" x14ac:dyDescent="0.2">
      <c r="A80" s="57">
        <f t="shared" si="4"/>
        <v>2</v>
      </c>
      <c r="B80" s="61">
        <v>68</v>
      </c>
      <c r="C80" s="105" t="s">
        <v>273</v>
      </c>
      <c r="D80" s="55">
        <f t="shared" ref="D80:F81" si="6">D81</f>
        <v>0</v>
      </c>
      <c r="E80" s="55">
        <f t="shared" si="6"/>
        <v>0</v>
      </c>
      <c r="F80" s="55">
        <f t="shared" si="6"/>
        <v>0</v>
      </c>
    </row>
    <row r="81" spans="1:6" s="58" customFormat="1" ht="12.75" x14ac:dyDescent="0.2">
      <c r="A81" s="57">
        <f t="shared" si="4"/>
        <v>3</v>
      </c>
      <c r="B81" s="61">
        <v>683</v>
      </c>
      <c r="C81" s="107" t="s">
        <v>274</v>
      </c>
      <c r="D81" s="55">
        <f t="shared" si="6"/>
        <v>0</v>
      </c>
      <c r="E81" s="55">
        <f t="shared" si="6"/>
        <v>0</v>
      </c>
      <c r="F81" s="55">
        <f t="shared" si="6"/>
        <v>0</v>
      </c>
    </row>
    <row r="82" spans="1:6" s="67" customFormat="1" ht="12.75" x14ac:dyDescent="0.2">
      <c r="A82" s="53">
        <f t="shared" si="4"/>
        <v>4</v>
      </c>
      <c r="B82" s="62">
        <v>6831</v>
      </c>
      <c r="C82" s="108" t="s">
        <v>274</v>
      </c>
      <c r="D82" s="59">
        <f>D83</f>
        <v>0</v>
      </c>
      <c r="E82" s="59">
        <f>E83</f>
        <v>0</v>
      </c>
      <c r="F82" s="59">
        <f>F83</f>
        <v>0</v>
      </c>
    </row>
    <row r="83" spans="1:6" s="100" customFormat="1" ht="12.75" x14ac:dyDescent="0.2">
      <c r="A83" s="97">
        <f t="shared" si="4"/>
        <v>5</v>
      </c>
      <c r="B83" s="98">
        <v>68311</v>
      </c>
      <c r="C83" s="109" t="s">
        <v>274</v>
      </c>
      <c r="D83" s="99"/>
      <c r="E83" s="99"/>
      <c r="F83" s="99"/>
    </row>
    <row r="84" spans="1:6" s="56" customFormat="1" ht="12.75" x14ac:dyDescent="0.2">
      <c r="A84" s="54">
        <f t="shared" si="4"/>
        <v>1</v>
      </c>
      <c r="B84" s="61">
        <v>7</v>
      </c>
      <c r="C84" s="105" t="s">
        <v>275</v>
      </c>
      <c r="D84" s="55">
        <f>D85+D89</f>
        <v>0</v>
      </c>
      <c r="E84" s="55">
        <f>E85+E89</f>
        <v>0</v>
      </c>
      <c r="F84" s="55">
        <f>F85+F89</f>
        <v>0</v>
      </c>
    </row>
    <row r="85" spans="1:6" s="58" customFormat="1" ht="12.75" x14ac:dyDescent="0.2">
      <c r="A85" s="57">
        <f t="shared" si="4"/>
        <v>2</v>
      </c>
      <c r="B85" s="61">
        <v>71</v>
      </c>
      <c r="C85" s="105" t="s">
        <v>276</v>
      </c>
      <c r="D85" s="55">
        <f t="shared" ref="D85:F86" si="7">D86</f>
        <v>0</v>
      </c>
      <c r="E85" s="55">
        <f t="shared" si="7"/>
        <v>0</v>
      </c>
      <c r="F85" s="55">
        <f t="shared" si="7"/>
        <v>0</v>
      </c>
    </row>
    <row r="86" spans="1:6" s="58" customFormat="1" ht="12.75" x14ac:dyDescent="0.2">
      <c r="A86" s="57">
        <f t="shared" si="4"/>
        <v>3</v>
      </c>
      <c r="B86" s="61">
        <v>711</v>
      </c>
      <c r="C86" s="107" t="s">
        <v>277</v>
      </c>
      <c r="D86" s="96">
        <f t="shared" si="7"/>
        <v>0</v>
      </c>
      <c r="E86" s="96">
        <f t="shared" si="7"/>
        <v>0</v>
      </c>
      <c r="F86" s="96">
        <f t="shared" si="7"/>
        <v>0</v>
      </c>
    </row>
    <row r="87" spans="1:6" s="67" customFormat="1" ht="12.75" x14ac:dyDescent="0.2">
      <c r="A87" s="53">
        <f t="shared" si="4"/>
        <v>4</v>
      </c>
      <c r="B87" s="62">
        <v>7111</v>
      </c>
      <c r="C87" s="108" t="s">
        <v>151</v>
      </c>
      <c r="D87" s="66">
        <f>D88</f>
        <v>0</v>
      </c>
      <c r="E87" s="66">
        <f>E88</f>
        <v>0</v>
      </c>
      <c r="F87" s="66">
        <f>F88</f>
        <v>0</v>
      </c>
    </row>
    <row r="88" spans="1:6" s="100" customFormat="1" ht="12.75" x14ac:dyDescent="0.2">
      <c r="A88" s="97">
        <f t="shared" si="4"/>
        <v>5</v>
      </c>
      <c r="B88" s="98">
        <v>71111</v>
      </c>
      <c r="C88" s="109" t="s">
        <v>278</v>
      </c>
      <c r="D88" s="103"/>
      <c r="E88" s="103"/>
      <c r="F88" s="103"/>
    </row>
    <row r="89" spans="1:6" s="58" customFormat="1" ht="12.75" x14ac:dyDescent="0.2">
      <c r="A89" s="57">
        <f t="shared" si="4"/>
        <v>2</v>
      </c>
      <c r="B89" s="61">
        <v>72</v>
      </c>
      <c r="C89" s="105" t="s">
        <v>279</v>
      </c>
      <c r="D89" s="55">
        <f>D90+D95</f>
        <v>0</v>
      </c>
      <c r="E89" s="55">
        <f>E90+E95</f>
        <v>0</v>
      </c>
      <c r="F89" s="55">
        <f>F90+F95</f>
        <v>0</v>
      </c>
    </row>
    <row r="90" spans="1:6" s="58" customFormat="1" ht="12.75" x14ac:dyDescent="0.2">
      <c r="A90" s="57">
        <f t="shared" si="4"/>
        <v>3</v>
      </c>
      <c r="B90" s="61">
        <v>721</v>
      </c>
      <c r="C90" s="107" t="s">
        <v>280</v>
      </c>
      <c r="D90" s="96">
        <f>D91+D93</f>
        <v>0</v>
      </c>
      <c r="E90" s="96">
        <f>E91+E93</f>
        <v>0</v>
      </c>
      <c r="F90" s="96">
        <f>F91+F93</f>
        <v>0</v>
      </c>
    </row>
    <row r="91" spans="1:6" s="67" customFormat="1" ht="12.75" x14ac:dyDescent="0.2">
      <c r="A91" s="53">
        <f t="shared" si="4"/>
        <v>4</v>
      </c>
      <c r="B91" s="62">
        <v>7211</v>
      </c>
      <c r="C91" s="108" t="s">
        <v>281</v>
      </c>
      <c r="D91" s="66">
        <f>D92</f>
        <v>0</v>
      </c>
      <c r="E91" s="66">
        <f>E92</f>
        <v>0</v>
      </c>
      <c r="F91" s="66">
        <f>F92</f>
        <v>0</v>
      </c>
    </row>
    <row r="92" spans="1:6" s="100" customFormat="1" ht="12.75" x14ac:dyDescent="0.2">
      <c r="A92" s="97">
        <f t="shared" si="4"/>
        <v>5</v>
      </c>
      <c r="B92" s="98">
        <v>72119</v>
      </c>
      <c r="C92" s="109" t="s">
        <v>282</v>
      </c>
      <c r="D92" s="99">
        <v>0</v>
      </c>
      <c r="E92" s="99">
        <v>0</v>
      </c>
      <c r="F92" s="99">
        <v>0</v>
      </c>
    </row>
    <row r="93" spans="1:6" s="67" customFormat="1" ht="12.75" x14ac:dyDescent="0.2">
      <c r="A93" s="53">
        <f t="shared" si="4"/>
        <v>4</v>
      </c>
      <c r="B93" s="62">
        <v>7212</v>
      </c>
      <c r="C93" s="108" t="s">
        <v>163</v>
      </c>
      <c r="D93" s="66">
        <f>D94</f>
        <v>0</v>
      </c>
      <c r="E93" s="66">
        <f>E94</f>
        <v>0</v>
      </c>
      <c r="F93" s="66">
        <f>F94</f>
        <v>0</v>
      </c>
    </row>
    <row r="94" spans="1:6" s="100" customFormat="1" ht="12.75" x14ac:dyDescent="0.2">
      <c r="A94" s="97">
        <f t="shared" si="4"/>
        <v>5</v>
      </c>
      <c r="B94" s="98">
        <v>72121</v>
      </c>
      <c r="C94" s="109" t="s">
        <v>283</v>
      </c>
      <c r="D94" s="99"/>
      <c r="E94" s="99"/>
      <c r="F94" s="99"/>
    </row>
    <row r="95" spans="1:6" s="58" customFormat="1" ht="12.75" x14ac:dyDescent="0.2">
      <c r="A95" s="57">
        <f t="shared" si="4"/>
        <v>3</v>
      </c>
      <c r="B95" s="61">
        <v>723</v>
      </c>
      <c r="C95" s="107" t="s">
        <v>284</v>
      </c>
      <c r="D95" s="96">
        <f t="shared" ref="D95:F96" si="8">D96</f>
        <v>0</v>
      </c>
      <c r="E95" s="96">
        <f t="shared" si="8"/>
        <v>0</v>
      </c>
      <c r="F95" s="96">
        <f t="shared" si="8"/>
        <v>0</v>
      </c>
    </row>
    <row r="96" spans="1:6" s="67" customFormat="1" ht="12.75" x14ac:dyDescent="0.2">
      <c r="A96" s="53">
        <f t="shared" si="4"/>
        <v>4</v>
      </c>
      <c r="B96" s="62">
        <v>7231</v>
      </c>
      <c r="C96" s="108" t="s">
        <v>181</v>
      </c>
      <c r="D96" s="66">
        <f t="shared" si="8"/>
        <v>0</v>
      </c>
      <c r="E96" s="66">
        <f t="shared" si="8"/>
        <v>0</v>
      </c>
      <c r="F96" s="66">
        <f t="shared" si="8"/>
        <v>0</v>
      </c>
    </row>
    <row r="97" spans="1:6" s="100" customFormat="1" ht="12.75" x14ac:dyDescent="0.2">
      <c r="A97" s="97">
        <f t="shared" si="4"/>
        <v>5</v>
      </c>
      <c r="B97" s="98">
        <v>72311</v>
      </c>
      <c r="C97" s="109" t="s">
        <v>285</v>
      </c>
      <c r="D97" s="99"/>
      <c r="E97" s="99"/>
      <c r="F97" s="99"/>
    </row>
    <row r="98" spans="1:6" s="56" customFormat="1" ht="12.75" x14ac:dyDescent="0.2">
      <c r="A98" s="54">
        <f t="shared" si="4"/>
        <v>1</v>
      </c>
      <c r="B98" s="61">
        <v>8</v>
      </c>
      <c r="C98" s="105" t="s">
        <v>286</v>
      </c>
      <c r="D98" s="55">
        <f>D99</f>
        <v>0</v>
      </c>
      <c r="E98" s="55">
        <f>E99</f>
        <v>0</v>
      </c>
      <c r="F98" s="55">
        <f>F99</f>
        <v>0</v>
      </c>
    </row>
    <row r="99" spans="1:6" s="58" customFormat="1" ht="12.75" x14ac:dyDescent="0.2">
      <c r="A99" s="57">
        <f t="shared" si="4"/>
        <v>2</v>
      </c>
      <c r="B99" s="61">
        <v>84</v>
      </c>
      <c r="C99" s="105" t="s">
        <v>287</v>
      </c>
      <c r="D99" s="55">
        <f>D100+D102</f>
        <v>0</v>
      </c>
      <c r="E99" s="55">
        <f>E100+E102</f>
        <v>0</v>
      </c>
      <c r="F99" s="55">
        <f>F100+F102</f>
        <v>0</v>
      </c>
    </row>
    <row r="100" spans="1:6" s="58" customFormat="1" ht="24" x14ac:dyDescent="0.2">
      <c r="A100" s="57">
        <f t="shared" si="4"/>
        <v>3</v>
      </c>
      <c r="B100" s="61">
        <v>844</v>
      </c>
      <c r="C100" s="107" t="s">
        <v>288</v>
      </c>
      <c r="D100" s="55">
        <f>D101</f>
        <v>0</v>
      </c>
      <c r="E100" s="55">
        <f>E101</f>
        <v>0</v>
      </c>
      <c r="F100" s="55">
        <f>F101</f>
        <v>0</v>
      </c>
    </row>
    <row r="101" spans="1:6" s="67" customFormat="1" ht="25.5" x14ac:dyDescent="0.2">
      <c r="A101" s="53">
        <f t="shared" si="4"/>
        <v>4</v>
      </c>
      <c r="B101" s="62">
        <v>8443</v>
      </c>
      <c r="C101" s="108" t="s">
        <v>289</v>
      </c>
      <c r="D101" s="59"/>
      <c r="E101" s="59"/>
      <c r="F101" s="59"/>
    </row>
    <row r="102" spans="1:6" s="58" customFormat="1" ht="12.75" x14ac:dyDescent="0.2">
      <c r="A102" s="57">
        <f t="shared" si="4"/>
        <v>3</v>
      </c>
      <c r="B102" s="61">
        <v>847</v>
      </c>
      <c r="C102" s="107" t="s">
        <v>290</v>
      </c>
      <c r="D102" s="96">
        <f t="shared" ref="D102:F103" si="9">D103</f>
        <v>0</v>
      </c>
      <c r="E102" s="96">
        <f t="shared" si="9"/>
        <v>0</v>
      </c>
      <c r="F102" s="96">
        <f t="shared" si="9"/>
        <v>0</v>
      </c>
    </row>
    <row r="103" spans="1:6" s="67" customFormat="1" ht="12.75" x14ac:dyDescent="0.2">
      <c r="A103" s="53">
        <f t="shared" si="4"/>
        <v>4</v>
      </c>
      <c r="B103" s="62">
        <v>8471</v>
      </c>
      <c r="C103" s="108" t="s">
        <v>291</v>
      </c>
      <c r="D103" s="66">
        <f t="shared" si="9"/>
        <v>0</v>
      </c>
      <c r="E103" s="66">
        <f t="shared" si="9"/>
        <v>0</v>
      </c>
      <c r="F103" s="66">
        <f t="shared" si="9"/>
        <v>0</v>
      </c>
    </row>
    <row r="104" spans="1:6" s="100" customFormat="1" ht="12.75" x14ac:dyDescent="0.2">
      <c r="A104" s="97">
        <f t="shared" si="4"/>
        <v>5</v>
      </c>
      <c r="B104" s="98">
        <v>84712</v>
      </c>
      <c r="C104" s="109" t="s">
        <v>292</v>
      </c>
      <c r="D104" s="99"/>
      <c r="E104" s="99"/>
      <c r="F104" s="99"/>
    </row>
    <row r="106" spans="1:6" x14ac:dyDescent="0.2">
      <c r="D106" s="182">
        <f>D2+D84</f>
        <v>0</v>
      </c>
      <c r="E106" s="182">
        <f>E2+E84</f>
        <v>0</v>
      </c>
      <c r="F106" s="182">
        <f>F2+F84</f>
        <v>0</v>
      </c>
    </row>
  </sheetData>
  <autoFilter ref="A1:F104"/>
  <pageMargins left="0.74803149606299213" right="0.35433070866141736" top="0.98425196850393704" bottom="0.98425196850393704" header="0.51181102362204722" footer="0.51181102362204722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showGridLines="0" topLeftCell="B1" zoomScaleNormal="100" workbookViewId="0">
      <selection activeCell="B1" sqref="B1"/>
    </sheetView>
  </sheetViews>
  <sheetFormatPr defaultColWidth="9.140625" defaultRowHeight="12" x14ac:dyDescent="0.2"/>
  <cols>
    <col min="1" max="1" width="0" style="64" hidden="1" customWidth="1"/>
    <col min="2" max="2" width="12.7109375" style="64" customWidth="1"/>
    <col min="3" max="3" width="44.28515625" style="70" customWidth="1"/>
    <col min="4" max="6" width="14.7109375" style="75" customWidth="1"/>
    <col min="7" max="16384" width="9.140625" style="64"/>
  </cols>
  <sheetData>
    <row r="1" spans="1:6" ht="26.25" thickBot="1" x14ac:dyDescent="0.25">
      <c r="A1" s="64" t="s">
        <v>39</v>
      </c>
      <c r="B1" s="65" t="s">
        <v>41</v>
      </c>
      <c r="C1" s="110" t="s">
        <v>17</v>
      </c>
      <c r="D1" s="65" t="s">
        <v>335</v>
      </c>
      <c r="E1" s="65" t="s">
        <v>297</v>
      </c>
      <c r="F1" s="65" t="s">
        <v>336</v>
      </c>
    </row>
    <row r="2" spans="1:6" ht="12.75" x14ac:dyDescent="0.2">
      <c r="A2" s="64">
        <f>LEN(B2)</f>
        <v>1</v>
      </c>
      <c r="B2" s="71" t="s">
        <v>50</v>
      </c>
      <c r="C2" s="111" t="s">
        <v>51</v>
      </c>
      <c r="D2" s="72">
        <f>D3+D13+D46+D54+D60+D65</f>
        <v>0</v>
      </c>
      <c r="E2" s="72">
        <f t="shared" ref="E2:F2" si="0">E3+E13+E46+E54+E60+E65</f>
        <v>0</v>
      </c>
      <c r="F2" s="72">
        <f t="shared" si="0"/>
        <v>0</v>
      </c>
    </row>
    <row r="3" spans="1:6" ht="12.75" x14ac:dyDescent="0.2">
      <c r="A3" s="64">
        <f t="shared" ref="A3:A53" si="1">LEN(B3)</f>
        <v>2</v>
      </c>
      <c r="B3" s="71" t="s">
        <v>52</v>
      </c>
      <c r="C3" s="111" t="s">
        <v>19</v>
      </c>
      <c r="D3" s="72">
        <f>D4+D8+D10</f>
        <v>0</v>
      </c>
      <c r="E3" s="72">
        <f t="shared" ref="E3:F3" si="2">E4+E8+E10</f>
        <v>0</v>
      </c>
      <c r="F3" s="72">
        <f t="shared" si="2"/>
        <v>0</v>
      </c>
    </row>
    <row r="4" spans="1:6" x14ac:dyDescent="0.2">
      <c r="A4" s="64">
        <f t="shared" si="1"/>
        <v>3</v>
      </c>
      <c r="B4" s="94" t="s">
        <v>53</v>
      </c>
      <c r="C4" s="112" t="s">
        <v>20</v>
      </c>
      <c r="D4" s="73">
        <f>SUM(D5:D7)</f>
        <v>0</v>
      </c>
      <c r="E4" s="73">
        <f t="shared" ref="E4:F4" si="3">SUM(E5:E7)</f>
        <v>0</v>
      </c>
      <c r="F4" s="73">
        <f t="shared" si="3"/>
        <v>0</v>
      </c>
    </row>
    <row r="5" spans="1:6" ht="22.5" x14ac:dyDescent="0.2">
      <c r="A5" s="64">
        <f t="shared" si="1"/>
        <v>4</v>
      </c>
      <c r="B5" s="95" t="s">
        <v>54</v>
      </c>
      <c r="C5" s="113" t="s">
        <v>42</v>
      </c>
      <c r="D5" s="74">
        <v>0</v>
      </c>
      <c r="E5" s="74">
        <v>0</v>
      </c>
      <c r="F5" s="74">
        <v>0</v>
      </c>
    </row>
    <row r="6" spans="1:6" ht="22.5" x14ac:dyDescent="0.2">
      <c r="A6" s="64">
        <f t="shared" si="1"/>
        <v>4</v>
      </c>
      <c r="B6" s="95" t="s">
        <v>55</v>
      </c>
      <c r="C6" s="113" t="s">
        <v>56</v>
      </c>
      <c r="D6" s="74"/>
      <c r="E6" s="74"/>
      <c r="F6" s="74"/>
    </row>
    <row r="7" spans="1:6" ht="22.5" x14ac:dyDescent="0.2">
      <c r="A7" s="64">
        <f t="shared" si="1"/>
        <v>4</v>
      </c>
      <c r="B7" s="95" t="s">
        <v>57</v>
      </c>
      <c r="C7" s="113" t="s">
        <v>58</v>
      </c>
      <c r="D7" s="74"/>
      <c r="E7" s="74"/>
      <c r="F7" s="74"/>
    </row>
    <row r="8" spans="1:6" x14ac:dyDescent="0.2">
      <c r="A8" s="64">
        <f t="shared" si="1"/>
        <v>3</v>
      </c>
      <c r="B8" s="94">
        <v>312</v>
      </c>
      <c r="C8" s="112" t="s">
        <v>21</v>
      </c>
      <c r="D8" s="73">
        <f>D9</f>
        <v>0</v>
      </c>
      <c r="E8" s="73">
        <f t="shared" ref="E8:F8" si="4">E9</f>
        <v>0</v>
      </c>
      <c r="F8" s="73">
        <f t="shared" si="4"/>
        <v>0</v>
      </c>
    </row>
    <row r="9" spans="1:6" ht="22.5" x14ac:dyDescent="0.2">
      <c r="A9" s="64">
        <f t="shared" si="1"/>
        <v>4</v>
      </c>
      <c r="B9" s="95" t="s">
        <v>59</v>
      </c>
      <c r="C9" s="113" t="s">
        <v>21</v>
      </c>
      <c r="D9" s="74">
        <v>0</v>
      </c>
      <c r="E9" s="74">
        <v>0</v>
      </c>
      <c r="F9" s="74">
        <v>0</v>
      </c>
    </row>
    <row r="10" spans="1:6" x14ac:dyDescent="0.2">
      <c r="A10" s="64">
        <f t="shared" si="1"/>
        <v>3</v>
      </c>
      <c r="B10" s="94">
        <v>313</v>
      </c>
      <c r="C10" s="112" t="s">
        <v>22</v>
      </c>
      <c r="D10" s="73">
        <f>SUM(D11:D12)</f>
        <v>0</v>
      </c>
      <c r="E10" s="73">
        <f t="shared" ref="E10:F10" si="5">SUM(E11:E12)</f>
        <v>0</v>
      </c>
      <c r="F10" s="73">
        <f t="shared" si="5"/>
        <v>0</v>
      </c>
    </row>
    <row r="11" spans="1:6" ht="22.5" x14ac:dyDescent="0.2">
      <c r="A11" s="64">
        <f t="shared" si="1"/>
        <v>4</v>
      </c>
      <c r="B11" s="95" t="s">
        <v>60</v>
      </c>
      <c r="C11" s="113" t="s">
        <v>43</v>
      </c>
      <c r="D11" s="74">
        <v>0</v>
      </c>
      <c r="E11" s="74">
        <v>0</v>
      </c>
      <c r="F11" s="74">
        <v>0</v>
      </c>
    </row>
    <row r="12" spans="1:6" ht="22.5" x14ac:dyDescent="0.2">
      <c r="A12" s="64">
        <f t="shared" si="1"/>
        <v>4</v>
      </c>
      <c r="B12" s="95" t="s">
        <v>61</v>
      </c>
      <c r="C12" s="113" t="s">
        <v>44</v>
      </c>
      <c r="D12" s="74">
        <v>0</v>
      </c>
      <c r="E12" s="74">
        <v>0</v>
      </c>
      <c r="F12" s="74">
        <v>0</v>
      </c>
    </row>
    <row r="13" spans="1:6" ht="12.75" x14ac:dyDescent="0.2">
      <c r="A13" s="64">
        <f t="shared" si="1"/>
        <v>2</v>
      </c>
      <c r="B13" s="71" t="s">
        <v>62</v>
      </c>
      <c r="C13" s="111" t="s">
        <v>23</v>
      </c>
      <c r="D13" s="72">
        <f>D14+D19+D26+D36+D38</f>
        <v>0</v>
      </c>
      <c r="E13" s="72">
        <f t="shared" ref="E13:F13" si="6">E14+E19+E26+E36+E38</f>
        <v>0</v>
      </c>
      <c r="F13" s="72">
        <f t="shared" si="6"/>
        <v>0</v>
      </c>
    </row>
    <row r="14" spans="1:6" x14ac:dyDescent="0.2">
      <c r="A14" s="64">
        <f t="shared" si="1"/>
        <v>3</v>
      </c>
      <c r="B14" s="94" t="s">
        <v>63</v>
      </c>
      <c r="C14" s="112" t="s">
        <v>24</v>
      </c>
      <c r="D14" s="73">
        <f>SUM(D15:D18)</f>
        <v>0</v>
      </c>
      <c r="E14" s="73">
        <f t="shared" ref="E14:F14" si="7">SUM(E15:E18)</f>
        <v>0</v>
      </c>
      <c r="F14" s="73">
        <f t="shared" si="7"/>
        <v>0</v>
      </c>
    </row>
    <row r="15" spans="1:6" ht="22.5" x14ac:dyDescent="0.2">
      <c r="A15" s="64">
        <f t="shared" si="1"/>
        <v>4</v>
      </c>
      <c r="B15" s="95" t="s">
        <v>64</v>
      </c>
      <c r="C15" s="113" t="s">
        <v>65</v>
      </c>
      <c r="D15" s="74">
        <v>0</v>
      </c>
      <c r="E15" s="74">
        <v>0</v>
      </c>
      <c r="F15" s="74">
        <v>0</v>
      </c>
    </row>
    <row r="16" spans="1:6" ht="22.5" x14ac:dyDescent="0.2">
      <c r="A16" s="64">
        <f t="shared" si="1"/>
        <v>4</v>
      </c>
      <c r="B16" s="95" t="s">
        <v>66</v>
      </c>
      <c r="C16" s="113" t="s">
        <v>67</v>
      </c>
      <c r="D16" s="74">
        <v>0</v>
      </c>
      <c r="E16" s="74">
        <v>0</v>
      </c>
      <c r="F16" s="74">
        <v>0</v>
      </c>
    </row>
    <row r="17" spans="1:6" ht="22.5" x14ac:dyDescent="0.2">
      <c r="A17" s="64">
        <f t="shared" si="1"/>
        <v>4</v>
      </c>
      <c r="B17" s="95" t="s">
        <v>68</v>
      </c>
      <c r="C17" s="113" t="s">
        <v>69</v>
      </c>
      <c r="D17" s="74">
        <v>0</v>
      </c>
      <c r="E17" s="74">
        <v>0</v>
      </c>
      <c r="F17" s="74">
        <v>0</v>
      </c>
    </row>
    <row r="18" spans="1:6" ht="22.5" x14ac:dyDescent="0.2">
      <c r="A18" s="64">
        <f t="shared" si="1"/>
        <v>4</v>
      </c>
      <c r="B18" s="95" t="s">
        <v>70</v>
      </c>
      <c r="C18" s="113" t="s">
        <v>71</v>
      </c>
      <c r="D18" s="74"/>
      <c r="E18" s="74"/>
      <c r="F18" s="74"/>
    </row>
    <row r="19" spans="1:6" x14ac:dyDescent="0.2">
      <c r="A19" s="64">
        <f t="shared" si="1"/>
        <v>3</v>
      </c>
      <c r="B19" s="94" t="s">
        <v>72</v>
      </c>
      <c r="C19" s="112" t="s">
        <v>25</v>
      </c>
      <c r="D19" s="73">
        <f>SUM(D20:D25)</f>
        <v>0</v>
      </c>
      <c r="E19" s="73">
        <f t="shared" ref="E19:F19" si="8">SUM(E20:E25)</f>
        <v>0</v>
      </c>
      <c r="F19" s="73">
        <f t="shared" si="8"/>
        <v>0</v>
      </c>
    </row>
    <row r="20" spans="1:6" ht="22.5" x14ac:dyDescent="0.2">
      <c r="A20" s="64">
        <f t="shared" si="1"/>
        <v>4</v>
      </c>
      <c r="B20" s="95" t="s">
        <v>73</v>
      </c>
      <c r="C20" s="113" t="s">
        <v>45</v>
      </c>
      <c r="D20" s="74">
        <v>0</v>
      </c>
      <c r="E20" s="74">
        <v>0</v>
      </c>
      <c r="F20" s="74">
        <v>0</v>
      </c>
    </row>
    <row r="21" spans="1:6" ht="22.5" x14ac:dyDescent="0.2">
      <c r="A21" s="64">
        <f t="shared" si="1"/>
        <v>4</v>
      </c>
      <c r="B21" s="95" t="s">
        <v>74</v>
      </c>
      <c r="C21" s="113" t="s">
        <v>46</v>
      </c>
      <c r="D21" s="74">
        <v>0</v>
      </c>
      <c r="E21" s="74">
        <v>0</v>
      </c>
      <c r="F21" s="74">
        <v>0</v>
      </c>
    </row>
    <row r="22" spans="1:6" ht="22.5" x14ac:dyDescent="0.2">
      <c r="A22" s="64">
        <f t="shared" si="1"/>
        <v>4</v>
      </c>
      <c r="B22" s="95" t="s">
        <v>75</v>
      </c>
      <c r="C22" s="113" t="s">
        <v>76</v>
      </c>
      <c r="D22" s="74">
        <v>0</v>
      </c>
      <c r="E22" s="74">
        <v>0</v>
      </c>
      <c r="F22" s="74">
        <v>0</v>
      </c>
    </row>
    <row r="23" spans="1:6" ht="22.5" x14ac:dyDescent="0.2">
      <c r="A23" s="64">
        <f t="shared" si="1"/>
        <v>4</v>
      </c>
      <c r="B23" s="95" t="s">
        <v>77</v>
      </c>
      <c r="C23" s="113" t="s">
        <v>78</v>
      </c>
      <c r="D23" s="74">
        <v>0</v>
      </c>
      <c r="E23" s="74">
        <v>0</v>
      </c>
      <c r="F23" s="74">
        <v>0</v>
      </c>
    </row>
    <row r="24" spans="1:6" ht="22.5" x14ac:dyDescent="0.2">
      <c r="A24" s="64">
        <f t="shared" si="1"/>
        <v>4</v>
      </c>
      <c r="B24" s="95" t="s">
        <v>79</v>
      </c>
      <c r="C24" s="113" t="s">
        <v>80</v>
      </c>
      <c r="D24" s="74">
        <v>0</v>
      </c>
      <c r="E24" s="74">
        <v>0</v>
      </c>
      <c r="F24" s="74">
        <v>0</v>
      </c>
    </row>
    <row r="25" spans="1:6" ht="22.5" x14ac:dyDescent="0.2">
      <c r="A25" s="64">
        <f t="shared" si="1"/>
        <v>4</v>
      </c>
      <c r="B25" s="95" t="s">
        <v>81</v>
      </c>
      <c r="C25" s="113" t="s">
        <v>82</v>
      </c>
      <c r="D25" s="74"/>
      <c r="E25" s="74"/>
      <c r="F25" s="74"/>
    </row>
    <row r="26" spans="1:6" x14ac:dyDescent="0.2">
      <c r="A26" s="64">
        <f t="shared" si="1"/>
        <v>3</v>
      </c>
      <c r="B26" s="94" t="s">
        <v>83</v>
      </c>
      <c r="C26" s="112" t="s">
        <v>26</v>
      </c>
      <c r="D26" s="73">
        <f>SUM(D27:D35)</f>
        <v>0</v>
      </c>
      <c r="E26" s="73">
        <f t="shared" ref="E26:F26" si="9">SUM(E27:E35)</f>
        <v>0</v>
      </c>
      <c r="F26" s="73">
        <f t="shared" si="9"/>
        <v>0</v>
      </c>
    </row>
    <row r="27" spans="1:6" ht="22.5" x14ac:dyDescent="0.2">
      <c r="A27" s="64">
        <f t="shared" si="1"/>
        <v>4</v>
      </c>
      <c r="B27" s="95" t="s">
        <v>84</v>
      </c>
      <c r="C27" s="113" t="s">
        <v>85</v>
      </c>
      <c r="D27" s="74">
        <v>0</v>
      </c>
      <c r="E27" s="74">
        <v>0</v>
      </c>
      <c r="F27" s="74">
        <v>0</v>
      </c>
    </row>
    <row r="28" spans="1:6" ht="22.5" x14ac:dyDescent="0.2">
      <c r="A28" s="64">
        <f t="shared" si="1"/>
        <v>4</v>
      </c>
      <c r="B28" s="95" t="s">
        <v>86</v>
      </c>
      <c r="C28" s="113" t="s">
        <v>49</v>
      </c>
      <c r="D28" s="74">
        <v>0</v>
      </c>
      <c r="E28" s="74">
        <v>0</v>
      </c>
      <c r="F28" s="74">
        <v>0</v>
      </c>
    </row>
    <row r="29" spans="1:6" ht="22.5" x14ac:dyDescent="0.2">
      <c r="A29" s="64">
        <f t="shared" si="1"/>
        <v>4</v>
      </c>
      <c r="B29" s="95" t="s">
        <v>87</v>
      </c>
      <c r="C29" s="113" t="s">
        <v>88</v>
      </c>
      <c r="D29" s="74">
        <v>0</v>
      </c>
      <c r="E29" s="74">
        <v>0</v>
      </c>
      <c r="F29" s="74">
        <v>0</v>
      </c>
    </row>
    <row r="30" spans="1:6" ht="22.5" x14ac:dyDescent="0.2">
      <c r="A30" s="64">
        <f t="shared" si="1"/>
        <v>4</v>
      </c>
      <c r="B30" s="95" t="s">
        <v>89</v>
      </c>
      <c r="C30" s="113" t="s">
        <v>90</v>
      </c>
      <c r="D30" s="74">
        <v>0</v>
      </c>
      <c r="E30" s="74">
        <v>0</v>
      </c>
      <c r="F30" s="74">
        <v>0</v>
      </c>
    </row>
    <row r="31" spans="1:6" ht="22.5" x14ac:dyDescent="0.2">
      <c r="A31" s="64">
        <f t="shared" si="1"/>
        <v>4</v>
      </c>
      <c r="B31" s="95" t="s">
        <v>91</v>
      </c>
      <c r="C31" s="113" t="s">
        <v>92</v>
      </c>
      <c r="D31" s="74"/>
      <c r="E31" s="74"/>
      <c r="F31" s="74"/>
    </row>
    <row r="32" spans="1:6" ht="22.5" x14ac:dyDescent="0.2">
      <c r="A32" s="64">
        <f t="shared" si="1"/>
        <v>4</v>
      </c>
      <c r="B32" s="95" t="s">
        <v>93</v>
      </c>
      <c r="C32" s="113" t="s">
        <v>94</v>
      </c>
      <c r="D32" s="74">
        <v>0</v>
      </c>
      <c r="E32" s="74">
        <v>0</v>
      </c>
      <c r="F32" s="74">
        <v>0</v>
      </c>
    </row>
    <row r="33" spans="1:6" ht="22.5" x14ac:dyDescent="0.2">
      <c r="A33" s="64">
        <f t="shared" si="1"/>
        <v>4</v>
      </c>
      <c r="B33" s="95" t="s">
        <v>95</v>
      </c>
      <c r="C33" s="113" t="s">
        <v>96</v>
      </c>
      <c r="D33" s="74">
        <v>0</v>
      </c>
      <c r="E33" s="74">
        <v>0</v>
      </c>
      <c r="F33" s="74">
        <v>0</v>
      </c>
    </row>
    <row r="34" spans="1:6" ht="22.5" x14ac:dyDescent="0.2">
      <c r="A34" s="64">
        <f t="shared" si="1"/>
        <v>4</v>
      </c>
      <c r="B34" s="95" t="s">
        <v>97</v>
      </c>
      <c r="C34" s="113" t="s">
        <v>98</v>
      </c>
      <c r="D34" s="74">
        <v>0</v>
      </c>
      <c r="E34" s="74">
        <v>0</v>
      </c>
      <c r="F34" s="74">
        <v>0</v>
      </c>
    </row>
    <row r="35" spans="1:6" ht="22.5" x14ac:dyDescent="0.2">
      <c r="A35" s="64">
        <f t="shared" si="1"/>
        <v>4</v>
      </c>
      <c r="B35" s="95" t="s">
        <v>99</v>
      </c>
      <c r="C35" s="113" t="s">
        <v>100</v>
      </c>
      <c r="D35" s="74">
        <v>0</v>
      </c>
      <c r="E35" s="74">
        <v>0</v>
      </c>
      <c r="F35" s="74">
        <v>0</v>
      </c>
    </row>
    <row r="36" spans="1:6" x14ac:dyDescent="0.2">
      <c r="A36" s="64">
        <f t="shared" si="1"/>
        <v>3</v>
      </c>
      <c r="B36" s="94" t="s">
        <v>101</v>
      </c>
      <c r="C36" s="112" t="s">
        <v>102</v>
      </c>
      <c r="D36" s="73">
        <f>D37</f>
        <v>0</v>
      </c>
      <c r="E36" s="73">
        <f t="shared" ref="E36:F36" si="10">E37</f>
        <v>0</v>
      </c>
      <c r="F36" s="73">
        <f t="shared" si="10"/>
        <v>0</v>
      </c>
    </row>
    <row r="37" spans="1:6" ht="22.5" x14ac:dyDescent="0.2">
      <c r="A37" s="64">
        <f t="shared" si="1"/>
        <v>4</v>
      </c>
      <c r="B37" s="95" t="s">
        <v>103</v>
      </c>
      <c r="C37" s="113" t="s">
        <v>102</v>
      </c>
      <c r="D37" s="74"/>
      <c r="E37" s="74"/>
      <c r="F37" s="74"/>
    </row>
    <row r="38" spans="1:6" x14ac:dyDescent="0.2">
      <c r="A38" s="64">
        <f t="shared" si="1"/>
        <v>3</v>
      </c>
      <c r="B38" s="94" t="s">
        <v>104</v>
      </c>
      <c r="C38" s="112" t="s">
        <v>27</v>
      </c>
      <c r="D38" s="73">
        <f>SUM(D39:D45)</f>
        <v>0</v>
      </c>
      <c r="E38" s="73">
        <f t="shared" ref="E38:F38" si="11">SUM(E39:E45)</f>
        <v>0</v>
      </c>
      <c r="F38" s="73">
        <f t="shared" si="11"/>
        <v>0</v>
      </c>
    </row>
    <row r="39" spans="1:6" ht="22.5" x14ac:dyDescent="0.2">
      <c r="A39" s="64">
        <f t="shared" si="1"/>
        <v>4</v>
      </c>
      <c r="B39" s="95" t="s">
        <v>105</v>
      </c>
      <c r="C39" s="113" t="s">
        <v>106</v>
      </c>
      <c r="D39" s="74">
        <v>0</v>
      </c>
      <c r="E39" s="74">
        <v>0</v>
      </c>
      <c r="F39" s="74">
        <v>0</v>
      </c>
    </row>
    <row r="40" spans="1:6" ht="22.5" x14ac:dyDescent="0.2">
      <c r="A40" s="64">
        <f t="shared" si="1"/>
        <v>4</v>
      </c>
      <c r="B40" s="95" t="s">
        <v>107</v>
      </c>
      <c r="C40" s="113" t="s">
        <v>108</v>
      </c>
      <c r="D40" s="74">
        <v>0</v>
      </c>
      <c r="E40" s="74">
        <v>0</v>
      </c>
      <c r="F40" s="74">
        <v>0</v>
      </c>
    </row>
    <row r="41" spans="1:6" ht="22.5" x14ac:dyDescent="0.2">
      <c r="A41" s="64">
        <f t="shared" si="1"/>
        <v>4</v>
      </c>
      <c r="B41" s="95" t="s">
        <v>109</v>
      </c>
      <c r="C41" s="113" t="s">
        <v>110</v>
      </c>
      <c r="D41" s="74"/>
      <c r="E41" s="74"/>
      <c r="F41" s="74"/>
    </row>
    <row r="42" spans="1:6" ht="22.5" x14ac:dyDescent="0.2">
      <c r="A42" s="64">
        <f t="shared" si="1"/>
        <v>4</v>
      </c>
      <c r="B42" s="95" t="s">
        <v>111</v>
      </c>
      <c r="C42" s="113" t="s">
        <v>112</v>
      </c>
      <c r="D42" s="74">
        <v>0</v>
      </c>
      <c r="E42" s="74">
        <v>0</v>
      </c>
      <c r="F42" s="74">
        <v>0</v>
      </c>
    </row>
    <row r="43" spans="1:6" ht="22.5" x14ac:dyDescent="0.2">
      <c r="A43" s="64">
        <f t="shared" si="1"/>
        <v>4</v>
      </c>
      <c r="B43" s="95" t="s">
        <v>113</v>
      </c>
      <c r="C43" s="113" t="s">
        <v>114</v>
      </c>
      <c r="D43" s="74">
        <v>0</v>
      </c>
      <c r="E43" s="74">
        <v>0</v>
      </c>
      <c r="F43" s="74">
        <v>0</v>
      </c>
    </row>
    <row r="44" spans="1:6" ht="22.5" x14ac:dyDescent="0.2">
      <c r="A44" s="64">
        <f t="shared" si="1"/>
        <v>4</v>
      </c>
      <c r="B44" s="95" t="s">
        <v>115</v>
      </c>
      <c r="C44" s="113" t="s">
        <v>116</v>
      </c>
      <c r="D44" s="74"/>
      <c r="E44" s="74"/>
      <c r="F44" s="74"/>
    </row>
    <row r="45" spans="1:6" ht="22.5" x14ac:dyDescent="0.2">
      <c r="A45" s="64">
        <f t="shared" si="1"/>
        <v>4</v>
      </c>
      <c r="B45" s="95" t="s">
        <v>117</v>
      </c>
      <c r="C45" s="113" t="s">
        <v>27</v>
      </c>
      <c r="D45" s="74">
        <v>0</v>
      </c>
      <c r="E45" s="74">
        <v>0</v>
      </c>
      <c r="F45" s="74">
        <v>0</v>
      </c>
    </row>
    <row r="46" spans="1:6" ht="12.75" x14ac:dyDescent="0.2">
      <c r="A46" s="64">
        <f t="shared" si="1"/>
        <v>2</v>
      </c>
      <c r="B46" s="71" t="s">
        <v>118</v>
      </c>
      <c r="C46" s="111" t="s">
        <v>119</v>
      </c>
      <c r="D46" s="72">
        <f>D47+D49</f>
        <v>0</v>
      </c>
      <c r="E46" s="72">
        <f t="shared" ref="E46:F46" si="12">E47+E49</f>
        <v>0</v>
      </c>
      <c r="F46" s="72">
        <f t="shared" si="12"/>
        <v>0</v>
      </c>
    </row>
    <row r="47" spans="1:6" x14ac:dyDescent="0.2">
      <c r="A47" s="64">
        <f t="shared" si="1"/>
        <v>3</v>
      </c>
      <c r="B47" s="94" t="s">
        <v>120</v>
      </c>
      <c r="C47" s="112" t="s">
        <v>121</v>
      </c>
      <c r="D47" s="73">
        <f>D48</f>
        <v>0</v>
      </c>
      <c r="E47" s="73">
        <f t="shared" ref="E47:F47" si="13">E48</f>
        <v>0</v>
      </c>
      <c r="F47" s="73">
        <f t="shared" si="13"/>
        <v>0</v>
      </c>
    </row>
    <row r="48" spans="1:6" ht="22.5" x14ac:dyDescent="0.2">
      <c r="A48" s="64">
        <f t="shared" si="1"/>
        <v>4</v>
      </c>
      <c r="B48" s="95" t="s">
        <v>122</v>
      </c>
      <c r="C48" s="113" t="s">
        <v>123</v>
      </c>
      <c r="D48" s="74"/>
      <c r="E48" s="74"/>
      <c r="F48" s="74"/>
    </row>
    <row r="49" spans="1:6" x14ac:dyDescent="0.2">
      <c r="A49" s="64">
        <f t="shared" si="1"/>
        <v>3</v>
      </c>
      <c r="B49" s="94" t="s">
        <v>124</v>
      </c>
      <c r="C49" s="112" t="s">
        <v>28</v>
      </c>
      <c r="D49" s="73">
        <f>SUM(D50:D53)</f>
        <v>0</v>
      </c>
      <c r="E49" s="73">
        <f t="shared" ref="E49:F49" si="14">SUM(E50:E53)</f>
        <v>0</v>
      </c>
      <c r="F49" s="73">
        <f t="shared" si="14"/>
        <v>0</v>
      </c>
    </row>
    <row r="50" spans="1:6" ht="22.5" x14ac:dyDescent="0.2">
      <c r="A50" s="64">
        <f t="shared" si="1"/>
        <v>4</v>
      </c>
      <c r="B50" s="95" t="s">
        <v>125</v>
      </c>
      <c r="C50" s="113" t="s">
        <v>126</v>
      </c>
      <c r="D50" s="74">
        <v>0</v>
      </c>
      <c r="E50" s="74">
        <v>0</v>
      </c>
      <c r="F50" s="74">
        <v>0</v>
      </c>
    </row>
    <row r="51" spans="1:6" ht="22.5" x14ac:dyDescent="0.2">
      <c r="A51" s="64">
        <f t="shared" si="1"/>
        <v>4</v>
      </c>
      <c r="B51" s="95" t="s">
        <v>127</v>
      </c>
      <c r="C51" s="113" t="s">
        <v>128</v>
      </c>
      <c r="D51" s="74"/>
      <c r="E51" s="74"/>
      <c r="F51" s="74"/>
    </row>
    <row r="52" spans="1:6" ht="22.5" x14ac:dyDescent="0.2">
      <c r="A52" s="64">
        <f t="shared" si="1"/>
        <v>4</v>
      </c>
      <c r="B52" s="95" t="s">
        <v>129</v>
      </c>
      <c r="C52" s="113" t="s">
        <v>130</v>
      </c>
      <c r="D52" s="74"/>
      <c r="E52" s="74"/>
      <c r="F52" s="74"/>
    </row>
    <row r="53" spans="1:6" ht="24" customHeight="1" x14ac:dyDescent="0.2">
      <c r="A53" s="64">
        <f t="shared" si="1"/>
        <v>4</v>
      </c>
      <c r="B53" s="95" t="s">
        <v>131</v>
      </c>
      <c r="C53" s="113" t="s">
        <v>132</v>
      </c>
      <c r="D53" s="74"/>
      <c r="E53" s="74"/>
      <c r="F53" s="74"/>
    </row>
    <row r="54" spans="1:6" s="120" customFormat="1" ht="25.5" x14ac:dyDescent="0.2">
      <c r="B54" s="71">
        <v>36</v>
      </c>
      <c r="C54" s="111" t="s">
        <v>328</v>
      </c>
      <c r="D54" s="72">
        <f>D55</f>
        <v>0</v>
      </c>
      <c r="E54" s="72">
        <f t="shared" ref="E54:F54" si="15">E55</f>
        <v>0</v>
      </c>
      <c r="F54" s="72">
        <f t="shared" si="15"/>
        <v>0</v>
      </c>
    </row>
    <row r="55" spans="1:6" s="120" customFormat="1" ht="24" x14ac:dyDescent="0.2">
      <c r="B55" s="94" t="s">
        <v>323</v>
      </c>
      <c r="C55" s="112" t="s">
        <v>314</v>
      </c>
      <c r="D55" s="73">
        <f>SUM(D56:D59)</f>
        <v>0</v>
      </c>
      <c r="E55" s="73">
        <f t="shared" ref="E55:F55" si="16">SUM(E56:E59)</f>
        <v>0</v>
      </c>
      <c r="F55" s="73">
        <f t="shared" si="16"/>
        <v>0</v>
      </c>
    </row>
    <row r="56" spans="1:6" s="120" customFormat="1" ht="22.5" x14ac:dyDescent="0.2">
      <c r="B56" s="95" t="s">
        <v>324</v>
      </c>
      <c r="C56" s="113" t="s">
        <v>315</v>
      </c>
      <c r="D56" s="74">
        <v>0</v>
      </c>
      <c r="E56" s="74">
        <v>0</v>
      </c>
      <c r="F56" s="74">
        <v>0</v>
      </c>
    </row>
    <row r="57" spans="1:6" s="120" customFormat="1" ht="22.5" x14ac:dyDescent="0.2">
      <c r="B57" s="95" t="s">
        <v>325</v>
      </c>
      <c r="C57" s="113" t="s">
        <v>316</v>
      </c>
      <c r="D57" s="74">
        <v>0</v>
      </c>
      <c r="E57" s="74">
        <v>0</v>
      </c>
      <c r="F57" s="74">
        <v>0</v>
      </c>
    </row>
    <row r="58" spans="1:6" s="120" customFormat="1" ht="22.5" x14ac:dyDescent="0.2">
      <c r="B58" s="95" t="s">
        <v>326</v>
      </c>
      <c r="C58" s="113" t="s">
        <v>317</v>
      </c>
      <c r="D58" s="74">
        <v>0</v>
      </c>
      <c r="E58" s="74">
        <v>0</v>
      </c>
      <c r="F58" s="74">
        <v>0</v>
      </c>
    </row>
    <row r="59" spans="1:6" s="120" customFormat="1" ht="24" customHeight="1" x14ac:dyDescent="0.2">
      <c r="B59" s="95" t="s">
        <v>327</v>
      </c>
      <c r="C59" s="113" t="s">
        <v>318</v>
      </c>
      <c r="D59" s="74">
        <v>0</v>
      </c>
      <c r="E59" s="74">
        <v>0</v>
      </c>
      <c r="F59" s="74">
        <v>0</v>
      </c>
    </row>
    <row r="60" spans="1:6" ht="25.5" x14ac:dyDescent="0.2">
      <c r="A60" s="64">
        <f t="shared" ref="A60:A87" si="17">LEN(B69)</f>
        <v>1</v>
      </c>
      <c r="B60" s="71" t="s">
        <v>133</v>
      </c>
      <c r="C60" s="111" t="s">
        <v>134</v>
      </c>
      <c r="D60" s="72">
        <f>D61</f>
        <v>0</v>
      </c>
      <c r="E60" s="72">
        <f t="shared" ref="E60:F60" si="18">E61</f>
        <v>0</v>
      </c>
      <c r="F60" s="72">
        <f t="shared" si="18"/>
        <v>0</v>
      </c>
    </row>
    <row r="61" spans="1:6" ht="24" x14ac:dyDescent="0.2">
      <c r="A61" s="64">
        <f t="shared" si="17"/>
        <v>2</v>
      </c>
      <c r="B61" s="94" t="s">
        <v>135</v>
      </c>
      <c r="C61" s="112" t="s">
        <v>136</v>
      </c>
      <c r="D61" s="72">
        <f>SUM(D62:D64)</f>
        <v>0</v>
      </c>
      <c r="E61" s="72">
        <f t="shared" ref="E61:F61" si="19">SUM(E62:E64)</f>
        <v>0</v>
      </c>
      <c r="F61" s="72">
        <f t="shared" si="19"/>
        <v>0</v>
      </c>
    </row>
    <row r="62" spans="1:6" ht="22.5" x14ac:dyDescent="0.2">
      <c r="A62" s="64">
        <f t="shared" si="17"/>
        <v>3</v>
      </c>
      <c r="B62" s="95" t="s">
        <v>137</v>
      </c>
      <c r="C62" s="113" t="s">
        <v>138</v>
      </c>
      <c r="D62" s="73">
        <f>D63</f>
        <v>0</v>
      </c>
      <c r="E62" s="73">
        <f t="shared" ref="E62:F62" si="20">E63</f>
        <v>0</v>
      </c>
      <c r="F62" s="73">
        <f t="shared" si="20"/>
        <v>0</v>
      </c>
    </row>
    <row r="63" spans="1:6" ht="22.5" x14ac:dyDescent="0.2">
      <c r="A63" s="64">
        <f t="shared" si="17"/>
        <v>4</v>
      </c>
      <c r="B63" s="95" t="s">
        <v>139</v>
      </c>
      <c r="C63" s="113" t="s">
        <v>140</v>
      </c>
      <c r="D63" s="74"/>
      <c r="E63" s="74"/>
      <c r="F63" s="74"/>
    </row>
    <row r="64" spans="1:6" x14ac:dyDescent="0.2">
      <c r="A64" s="64">
        <f t="shared" si="17"/>
        <v>3</v>
      </c>
      <c r="B64" s="95">
        <v>3723</v>
      </c>
      <c r="C64" s="113" t="s">
        <v>322</v>
      </c>
      <c r="D64" s="73">
        <f>D65+D66</f>
        <v>0</v>
      </c>
      <c r="E64" s="73">
        <f t="shared" ref="E64:F64" si="21">E65+E66</f>
        <v>0</v>
      </c>
      <c r="F64" s="73">
        <f t="shared" si="21"/>
        <v>0</v>
      </c>
    </row>
    <row r="65" spans="1:6" ht="12.75" x14ac:dyDescent="0.2">
      <c r="A65" s="64">
        <f t="shared" si="17"/>
        <v>4</v>
      </c>
      <c r="B65" s="71" t="s">
        <v>141</v>
      </c>
      <c r="C65" s="111" t="s">
        <v>142</v>
      </c>
      <c r="D65" s="72">
        <f>D66</f>
        <v>0</v>
      </c>
      <c r="E65" s="72">
        <f t="shared" ref="E65:F65" si="22">E66</f>
        <v>0</v>
      </c>
      <c r="F65" s="72">
        <f t="shared" si="22"/>
        <v>0</v>
      </c>
    </row>
    <row r="66" spans="1:6" x14ac:dyDescent="0.2">
      <c r="A66" s="64">
        <f t="shared" si="17"/>
        <v>4</v>
      </c>
      <c r="B66" s="94">
        <v>383</v>
      </c>
      <c r="C66" s="112" t="s">
        <v>143</v>
      </c>
      <c r="D66" s="74">
        <f>SUM(D67:D68)</f>
        <v>0</v>
      </c>
      <c r="E66" s="74">
        <f t="shared" ref="E66:F66" si="23">SUM(E67:E68)</f>
        <v>0</v>
      </c>
      <c r="F66" s="74">
        <f t="shared" si="23"/>
        <v>0</v>
      </c>
    </row>
    <row r="67" spans="1:6" x14ac:dyDescent="0.2">
      <c r="A67" s="64">
        <f t="shared" si="17"/>
        <v>2</v>
      </c>
      <c r="B67" s="95">
        <v>3831</v>
      </c>
      <c r="C67" s="113" t="s">
        <v>144</v>
      </c>
      <c r="D67" s="73">
        <v>0</v>
      </c>
      <c r="E67" s="73">
        <v>0</v>
      </c>
      <c r="F67" s="73">
        <v>0</v>
      </c>
    </row>
    <row r="68" spans="1:6" x14ac:dyDescent="0.2">
      <c r="A68" s="64">
        <f t="shared" si="17"/>
        <v>3</v>
      </c>
      <c r="B68" s="95">
        <v>3834</v>
      </c>
      <c r="C68" s="113" t="s">
        <v>145</v>
      </c>
      <c r="D68" s="73">
        <v>0</v>
      </c>
      <c r="E68" s="73">
        <v>0</v>
      </c>
      <c r="F68" s="73">
        <v>0</v>
      </c>
    </row>
    <row r="69" spans="1:6" ht="12.75" x14ac:dyDescent="0.2">
      <c r="A69" s="64">
        <f t="shared" si="17"/>
        <v>4</v>
      </c>
      <c r="B69" s="71" t="s">
        <v>146</v>
      </c>
      <c r="C69" s="111" t="s">
        <v>30</v>
      </c>
      <c r="D69" s="72">
        <f>D70+D76+D98+D101+D104</f>
        <v>0</v>
      </c>
      <c r="E69" s="72">
        <f t="shared" ref="E69:F69" si="24">E70+E76+E98+E101+E104</f>
        <v>0</v>
      </c>
      <c r="F69" s="72">
        <f t="shared" si="24"/>
        <v>0</v>
      </c>
    </row>
    <row r="70" spans="1:6" ht="25.5" x14ac:dyDescent="0.2">
      <c r="A70" s="64">
        <f t="shared" si="17"/>
        <v>3</v>
      </c>
      <c r="B70" s="71" t="s">
        <v>147</v>
      </c>
      <c r="C70" s="111" t="s">
        <v>148</v>
      </c>
      <c r="D70" s="73">
        <f>D71+D73</f>
        <v>0</v>
      </c>
      <c r="E70" s="73">
        <f t="shared" ref="E70:F70" si="25">E71+E73</f>
        <v>0</v>
      </c>
      <c r="F70" s="73">
        <f t="shared" si="25"/>
        <v>0</v>
      </c>
    </row>
    <row r="71" spans="1:6" x14ac:dyDescent="0.2">
      <c r="A71" s="64">
        <f t="shared" si="17"/>
        <v>4</v>
      </c>
      <c r="B71" s="94" t="s">
        <v>149</v>
      </c>
      <c r="C71" s="112" t="s">
        <v>31</v>
      </c>
      <c r="D71" s="74">
        <f>D72</f>
        <v>0</v>
      </c>
      <c r="E71" s="74">
        <f t="shared" ref="E71:F71" si="26">E72</f>
        <v>0</v>
      </c>
      <c r="F71" s="74">
        <f t="shared" si="26"/>
        <v>0</v>
      </c>
    </row>
    <row r="72" spans="1:6" ht="22.5" x14ac:dyDescent="0.2">
      <c r="A72" s="64">
        <f t="shared" si="17"/>
        <v>4</v>
      </c>
      <c r="B72" s="95" t="s">
        <v>150</v>
      </c>
      <c r="C72" s="113" t="s">
        <v>151</v>
      </c>
      <c r="D72" s="74"/>
      <c r="E72" s="74"/>
      <c r="F72" s="74"/>
    </row>
    <row r="73" spans="1:6" x14ac:dyDescent="0.2">
      <c r="A73" s="64">
        <f t="shared" si="17"/>
        <v>4</v>
      </c>
      <c r="B73" s="94" t="s">
        <v>152</v>
      </c>
      <c r="C73" s="112" t="s">
        <v>153</v>
      </c>
      <c r="D73" s="74">
        <f>SUM(D74:D75)</f>
        <v>0</v>
      </c>
      <c r="E73" s="74">
        <f t="shared" ref="E73:F73" si="27">SUM(E74:E75)</f>
        <v>0</v>
      </c>
      <c r="F73" s="74">
        <f t="shared" si="27"/>
        <v>0</v>
      </c>
    </row>
    <row r="74" spans="1:6" ht="22.5" x14ac:dyDescent="0.2">
      <c r="A74" s="64">
        <f t="shared" si="17"/>
        <v>4</v>
      </c>
      <c r="B74" s="95" t="s">
        <v>154</v>
      </c>
      <c r="C74" s="113" t="s">
        <v>155</v>
      </c>
      <c r="D74" s="74"/>
      <c r="E74" s="74"/>
      <c r="F74" s="74"/>
    </row>
    <row r="75" spans="1:6" ht="22.5" x14ac:dyDescent="0.2">
      <c r="A75" s="64">
        <f t="shared" si="17"/>
        <v>4</v>
      </c>
      <c r="B75" s="95" t="s">
        <v>156</v>
      </c>
      <c r="C75" s="113" t="s">
        <v>157</v>
      </c>
      <c r="D75" s="74"/>
      <c r="E75" s="74"/>
      <c r="F75" s="74"/>
    </row>
    <row r="76" spans="1:6" ht="25.5" x14ac:dyDescent="0.2">
      <c r="A76" s="64">
        <f t="shared" si="17"/>
        <v>4</v>
      </c>
      <c r="B76" s="71" t="s">
        <v>158</v>
      </c>
      <c r="C76" s="111" t="s">
        <v>159</v>
      </c>
      <c r="D76" s="74">
        <f>D77+D79+D87+D89+D92+D94</f>
        <v>0</v>
      </c>
      <c r="E76" s="74">
        <f t="shared" ref="E76:F76" si="28">E77+E79+E87+E89+E92+E94</f>
        <v>0</v>
      </c>
      <c r="F76" s="74">
        <f t="shared" si="28"/>
        <v>0</v>
      </c>
    </row>
    <row r="77" spans="1:6" x14ac:dyDescent="0.2">
      <c r="A77" s="64">
        <f t="shared" si="17"/>
        <v>4</v>
      </c>
      <c r="B77" s="94" t="s">
        <v>160</v>
      </c>
      <c r="C77" s="112" t="s">
        <v>161</v>
      </c>
      <c r="D77" s="74">
        <f>D78</f>
        <v>0</v>
      </c>
      <c r="E77" s="74">
        <f t="shared" ref="E77:F77" si="29">E78</f>
        <v>0</v>
      </c>
      <c r="F77" s="74">
        <f t="shared" si="29"/>
        <v>0</v>
      </c>
    </row>
    <row r="78" spans="1:6" ht="22.5" x14ac:dyDescent="0.2">
      <c r="A78" s="64">
        <f t="shared" si="17"/>
        <v>3</v>
      </c>
      <c r="B78" s="95" t="s">
        <v>162</v>
      </c>
      <c r="C78" s="113" t="s">
        <v>163</v>
      </c>
      <c r="D78" s="73">
        <v>0</v>
      </c>
      <c r="E78" s="73">
        <v>0</v>
      </c>
      <c r="F78" s="73">
        <v>0</v>
      </c>
    </row>
    <row r="79" spans="1:6" x14ac:dyDescent="0.2">
      <c r="A79" s="64">
        <f t="shared" si="17"/>
        <v>4</v>
      </c>
      <c r="B79" s="94" t="s">
        <v>164</v>
      </c>
      <c r="C79" s="112" t="s">
        <v>29</v>
      </c>
      <c r="D79" s="74">
        <f>SUM(D80:D86)</f>
        <v>0</v>
      </c>
      <c r="E79" s="74">
        <f t="shared" ref="E79:F79" si="30">SUM(E80:E86)</f>
        <v>0</v>
      </c>
      <c r="F79" s="74">
        <f t="shared" si="30"/>
        <v>0</v>
      </c>
    </row>
    <row r="80" spans="1:6" ht="22.5" x14ac:dyDescent="0.2">
      <c r="A80" s="64">
        <f t="shared" si="17"/>
        <v>3</v>
      </c>
      <c r="B80" s="95" t="s">
        <v>165</v>
      </c>
      <c r="C80" s="113" t="s">
        <v>166</v>
      </c>
      <c r="D80" s="73">
        <v>0</v>
      </c>
      <c r="E80" s="73">
        <v>0</v>
      </c>
      <c r="F80" s="73">
        <v>0</v>
      </c>
    </row>
    <row r="81" spans="1:6" ht="22.5" x14ac:dyDescent="0.2">
      <c r="A81" s="64">
        <f t="shared" si="17"/>
        <v>4</v>
      </c>
      <c r="B81" s="95" t="s">
        <v>167</v>
      </c>
      <c r="C81" s="113" t="s">
        <v>168</v>
      </c>
      <c r="D81" s="74"/>
      <c r="E81" s="74"/>
      <c r="F81" s="74"/>
    </row>
    <row r="82" spans="1:6" ht="22.5" x14ac:dyDescent="0.2">
      <c r="A82" s="64">
        <f t="shared" si="17"/>
        <v>4</v>
      </c>
      <c r="B82" s="95" t="s">
        <v>169</v>
      </c>
      <c r="C82" s="113" t="s">
        <v>170</v>
      </c>
      <c r="D82" s="74"/>
      <c r="E82" s="74"/>
      <c r="F82" s="74"/>
    </row>
    <row r="83" spans="1:6" ht="22.5" x14ac:dyDescent="0.2">
      <c r="A83" s="64">
        <f t="shared" si="17"/>
        <v>3</v>
      </c>
      <c r="B83" s="95" t="s">
        <v>171</v>
      </c>
      <c r="C83" s="113" t="s">
        <v>172</v>
      </c>
      <c r="D83" s="73"/>
      <c r="E83" s="73"/>
      <c r="F83" s="73"/>
    </row>
    <row r="84" spans="1:6" ht="22.5" x14ac:dyDescent="0.2">
      <c r="A84" s="64">
        <f t="shared" si="17"/>
        <v>4</v>
      </c>
      <c r="B84" s="95" t="s">
        <v>173</v>
      </c>
      <c r="C84" s="113" t="s">
        <v>174</v>
      </c>
      <c r="D84" s="74"/>
      <c r="E84" s="74"/>
      <c r="F84" s="74"/>
    </row>
    <row r="85" spans="1:6" ht="22.5" x14ac:dyDescent="0.2">
      <c r="A85" s="64">
        <f t="shared" si="17"/>
        <v>3</v>
      </c>
      <c r="B85" s="95" t="s">
        <v>175</v>
      </c>
      <c r="C85" s="113" t="s">
        <v>176</v>
      </c>
      <c r="D85" s="73"/>
      <c r="E85" s="73"/>
      <c r="F85" s="73"/>
    </row>
    <row r="86" spans="1:6" ht="22.5" x14ac:dyDescent="0.2">
      <c r="A86" s="64">
        <f t="shared" si="17"/>
        <v>4</v>
      </c>
      <c r="B86" s="95" t="s">
        <v>177</v>
      </c>
      <c r="C86" s="113" t="s">
        <v>47</v>
      </c>
      <c r="D86" s="74"/>
      <c r="E86" s="74"/>
      <c r="F86" s="74"/>
    </row>
    <row r="87" spans="1:6" x14ac:dyDescent="0.2">
      <c r="A87" s="64">
        <f t="shared" si="17"/>
        <v>4</v>
      </c>
      <c r="B87" s="94" t="s">
        <v>178</v>
      </c>
      <c r="C87" s="112" t="s">
        <v>179</v>
      </c>
      <c r="D87" s="74">
        <f>SUM(D88)</f>
        <v>0</v>
      </c>
      <c r="E87" s="74">
        <f t="shared" ref="E87:F87" si="31">SUM(E88)</f>
        <v>0</v>
      </c>
      <c r="F87" s="74">
        <f t="shared" si="31"/>
        <v>0</v>
      </c>
    </row>
    <row r="88" spans="1:6" ht="22.5" x14ac:dyDescent="0.2">
      <c r="A88" s="64">
        <f t="shared" ref="A88:A106" si="32">LEN(B97)</f>
        <v>4</v>
      </c>
      <c r="B88" s="95" t="s">
        <v>180</v>
      </c>
      <c r="C88" s="113" t="s">
        <v>181</v>
      </c>
      <c r="D88" s="74"/>
      <c r="E88" s="74"/>
      <c r="F88" s="74"/>
    </row>
    <row r="89" spans="1:6" ht="24" x14ac:dyDescent="0.2">
      <c r="A89" s="64">
        <f t="shared" si="32"/>
        <v>2</v>
      </c>
      <c r="B89" s="94" t="s">
        <v>182</v>
      </c>
      <c r="C89" s="112" t="s">
        <v>32</v>
      </c>
      <c r="D89" s="72">
        <f>SUM(D90:D91)</f>
        <v>0</v>
      </c>
      <c r="E89" s="72">
        <f t="shared" ref="E89:F89" si="33">SUM(E90:E91)</f>
        <v>0</v>
      </c>
      <c r="F89" s="72">
        <f t="shared" si="33"/>
        <v>0</v>
      </c>
    </row>
    <row r="90" spans="1:6" ht="22.5" x14ac:dyDescent="0.2">
      <c r="A90" s="64">
        <f t="shared" si="32"/>
        <v>3</v>
      </c>
      <c r="B90" s="95" t="s">
        <v>183</v>
      </c>
      <c r="C90" s="113" t="s">
        <v>184</v>
      </c>
      <c r="D90" s="73"/>
      <c r="E90" s="73"/>
      <c r="F90" s="73"/>
    </row>
    <row r="91" spans="1:6" ht="22.5" x14ac:dyDescent="0.2">
      <c r="A91" s="64">
        <f t="shared" si="32"/>
        <v>4</v>
      </c>
      <c r="B91" s="95" t="s">
        <v>185</v>
      </c>
      <c r="C91" s="113" t="s">
        <v>186</v>
      </c>
      <c r="D91" s="74"/>
      <c r="E91" s="74"/>
      <c r="F91" s="74"/>
    </row>
    <row r="92" spans="1:6" ht="12.75" x14ac:dyDescent="0.2">
      <c r="A92" s="64">
        <f t="shared" si="32"/>
        <v>2</v>
      </c>
      <c r="B92" s="94">
        <v>425</v>
      </c>
      <c r="C92" s="112" t="s">
        <v>187</v>
      </c>
      <c r="D92" s="72">
        <f>SUM(D93)</f>
        <v>0</v>
      </c>
      <c r="E92" s="72">
        <f t="shared" ref="E92:F92" si="34">SUM(E93)</f>
        <v>0</v>
      </c>
      <c r="F92" s="72">
        <f t="shared" si="34"/>
        <v>0</v>
      </c>
    </row>
    <row r="93" spans="1:6" ht="22.5" x14ac:dyDescent="0.2">
      <c r="A93" s="64">
        <f t="shared" si="32"/>
        <v>3</v>
      </c>
      <c r="B93" s="95" t="s">
        <v>188</v>
      </c>
      <c r="C93" s="113" t="s">
        <v>189</v>
      </c>
      <c r="D93" s="73">
        <v>0</v>
      </c>
      <c r="E93" s="73">
        <v>0</v>
      </c>
      <c r="F93" s="73">
        <v>0</v>
      </c>
    </row>
    <row r="94" spans="1:6" ht="12.75" x14ac:dyDescent="0.2">
      <c r="A94" s="64">
        <f t="shared" si="32"/>
        <v>4</v>
      </c>
      <c r="B94" s="94" t="s">
        <v>190</v>
      </c>
      <c r="C94" s="112" t="s">
        <v>191</v>
      </c>
      <c r="D94" s="72">
        <f>SUM(D95:D97)</f>
        <v>0</v>
      </c>
      <c r="E94" s="72">
        <f t="shared" ref="E94:F94" si="35">SUM(E95:E97)</f>
        <v>0</v>
      </c>
      <c r="F94" s="72">
        <f t="shared" si="35"/>
        <v>0</v>
      </c>
    </row>
    <row r="95" spans="1:6" ht="22.5" x14ac:dyDescent="0.2">
      <c r="A95" s="64">
        <f t="shared" si="32"/>
        <v>2</v>
      </c>
      <c r="B95" s="95" t="s">
        <v>192</v>
      </c>
      <c r="C95" s="113" t="s">
        <v>193</v>
      </c>
      <c r="D95" s="72"/>
      <c r="E95" s="72"/>
      <c r="F95" s="72"/>
    </row>
    <row r="96" spans="1:6" ht="22.5" x14ac:dyDescent="0.2">
      <c r="A96" s="64">
        <f t="shared" si="32"/>
        <v>3</v>
      </c>
      <c r="B96" s="95" t="s">
        <v>194</v>
      </c>
      <c r="C96" s="113" t="s">
        <v>195</v>
      </c>
      <c r="D96" s="73"/>
      <c r="E96" s="73"/>
      <c r="F96" s="73"/>
    </row>
    <row r="97" spans="1:6" ht="22.5" x14ac:dyDescent="0.2">
      <c r="A97" s="64">
        <f t="shared" si="32"/>
        <v>4</v>
      </c>
      <c r="B97" s="95" t="s">
        <v>196</v>
      </c>
      <c r="C97" s="113" t="s">
        <v>197</v>
      </c>
      <c r="D97" s="74"/>
      <c r="E97" s="74"/>
      <c r="F97" s="74"/>
    </row>
    <row r="98" spans="1:6" ht="25.5" x14ac:dyDescent="0.2">
      <c r="A98" s="64">
        <f t="shared" si="32"/>
        <v>3</v>
      </c>
      <c r="B98" s="71" t="s">
        <v>198</v>
      </c>
      <c r="C98" s="111" t="s">
        <v>199</v>
      </c>
      <c r="D98" s="72">
        <f>D99</f>
        <v>0</v>
      </c>
      <c r="E98" s="72">
        <f t="shared" ref="E98:F99" si="36">E99</f>
        <v>0</v>
      </c>
      <c r="F98" s="72">
        <f t="shared" si="36"/>
        <v>0</v>
      </c>
    </row>
    <row r="99" spans="1:6" x14ac:dyDescent="0.2">
      <c r="A99" s="64">
        <f t="shared" si="32"/>
        <v>4</v>
      </c>
      <c r="B99" s="94" t="s">
        <v>200</v>
      </c>
      <c r="C99" s="112" t="s">
        <v>201</v>
      </c>
      <c r="D99" s="74">
        <f>D100</f>
        <v>0</v>
      </c>
      <c r="E99" s="74">
        <f t="shared" si="36"/>
        <v>0</v>
      </c>
      <c r="F99" s="74">
        <f t="shared" si="36"/>
        <v>0</v>
      </c>
    </row>
    <row r="100" spans="1:6" ht="22.5" x14ac:dyDescent="0.2">
      <c r="A100" s="64">
        <f t="shared" si="32"/>
        <v>1</v>
      </c>
      <c r="B100" s="95" t="s">
        <v>202</v>
      </c>
      <c r="C100" s="113" t="s">
        <v>203</v>
      </c>
      <c r="D100" s="73">
        <v>0</v>
      </c>
      <c r="E100" s="73">
        <v>0</v>
      </c>
      <c r="F100" s="73">
        <v>0</v>
      </c>
    </row>
    <row r="101" spans="1:6" ht="25.5" x14ac:dyDescent="0.2">
      <c r="A101" s="64">
        <f t="shared" si="32"/>
        <v>2</v>
      </c>
      <c r="B101" s="71" t="s">
        <v>204</v>
      </c>
      <c r="C101" s="111" t="s">
        <v>205</v>
      </c>
      <c r="D101" s="72">
        <f>D102</f>
        <v>0</v>
      </c>
      <c r="E101" s="72">
        <f t="shared" ref="E101:F102" si="37">E102</f>
        <v>0</v>
      </c>
      <c r="F101" s="72">
        <f t="shared" si="37"/>
        <v>0</v>
      </c>
    </row>
    <row r="102" spans="1:6" x14ac:dyDescent="0.2">
      <c r="A102" s="64">
        <f t="shared" si="32"/>
        <v>3</v>
      </c>
      <c r="B102" s="94" t="s">
        <v>206</v>
      </c>
      <c r="C102" s="112" t="s">
        <v>207</v>
      </c>
      <c r="D102" s="73">
        <f>D103</f>
        <v>0</v>
      </c>
      <c r="E102" s="73">
        <f t="shared" si="37"/>
        <v>0</v>
      </c>
      <c r="F102" s="73">
        <f t="shared" si="37"/>
        <v>0</v>
      </c>
    </row>
    <row r="103" spans="1:6" ht="22.5" x14ac:dyDescent="0.2">
      <c r="A103" s="64">
        <f t="shared" si="32"/>
        <v>4</v>
      </c>
      <c r="B103" s="95" t="s">
        <v>208</v>
      </c>
      <c r="C103" s="113" t="s">
        <v>207</v>
      </c>
      <c r="D103" s="73"/>
      <c r="E103" s="73"/>
      <c r="F103" s="73"/>
    </row>
    <row r="104" spans="1:6" ht="25.5" x14ac:dyDescent="0.2">
      <c r="A104" s="64">
        <f t="shared" si="32"/>
        <v>2</v>
      </c>
      <c r="B104" s="71" t="s">
        <v>209</v>
      </c>
      <c r="C104" s="111" t="s">
        <v>210</v>
      </c>
      <c r="D104" s="73">
        <f>D105+D107</f>
        <v>0</v>
      </c>
      <c r="E104" s="73">
        <f t="shared" ref="E104:F104" si="38">E105+E107</f>
        <v>0</v>
      </c>
      <c r="F104" s="73">
        <f t="shared" si="38"/>
        <v>0</v>
      </c>
    </row>
    <row r="105" spans="1:6" x14ac:dyDescent="0.2">
      <c r="A105" s="64">
        <f t="shared" si="32"/>
        <v>3</v>
      </c>
      <c r="B105" s="94" t="s">
        <v>211</v>
      </c>
      <c r="C105" s="112" t="s">
        <v>48</v>
      </c>
      <c r="D105" s="73">
        <f>D106</f>
        <v>0</v>
      </c>
      <c r="E105" s="73">
        <f t="shared" ref="E105:F105" si="39">E106</f>
        <v>0</v>
      </c>
      <c r="F105" s="73">
        <f t="shared" si="39"/>
        <v>0</v>
      </c>
    </row>
    <row r="106" spans="1:6" ht="22.5" x14ac:dyDescent="0.2">
      <c r="A106" s="64">
        <f t="shared" si="32"/>
        <v>4</v>
      </c>
      <c r="B106" s="95" t="s">
        <v>212</v>
      </c>
      <c r="C106" s="113" t="s">
        <v>48</v>
      </c>
      <c r="D106" s="73"/>
      <c r="E106" s="73"/>
      <c r="F106" s="73"/>
    </row>
    <row r="107" spans="1:6" x14ac:dyDescent="0.2">
      <c r="B107" s="94">
        <v>452</v>
      </c>
      <c r="C107" s="112" t="s">
        <v>213</v>
      </c>
      <c r="D107" s="73">
        <f>D108</f>
        <v>0</v>
      </c>
      <c r="E107" s="73">
        <f t="shared" ref="E107:F107" si="40">E108</f>
        <v>0</v>
      </c>
      <c r="F107" s="73">
        <f t="shared" si="40"/>
        <v>0</v>
      </c>
    </row>
    <row r="108" spans="1:6" ht="22.5" x14ac:dyDescent="0.2">
      <c r="B108" s="95" t="s">
        <v>214</v>
      </c>
      <c r="C108" s="113" t="s">
        <v>213</v>
      </c>
      <c r="D108" s="73"/>
      <c r="E108" s="73"/>
      <c r="F108" s="73"/>
    </row>
    <row r="109" spans="1:6" ht="25.5" x14ac:dyDescent="0.2">
      <c r="B109" s="71" t="s">
        <v>215</v>
      </c>
      <c r="C109" s="111" t="s">
        <v>216</v>
      </c>
      <c r="D109" s="73">
        <f>D110+D113</f>
        <v>0</v>
      </c>
      <c r="E109" s="73">
        <f t="shared" ref="E109:F109" si="41">E110+E113</f>
        <v>0</v>
      </c>
      <c r="F109" s="73">
        <f t="shared" si="41"/>
        <v>0</v>
      </c>
    </row>
    <row r="110" spans="1:6" ht="12.75" x14ac:dyDescent="0.2">
      <c r="B110" s="71" t="s">
        <v>217</v>
      </c>
      <c r="C110" s="111" t="s">
        <v>218</v>
      </c>
      <c r="D110" s="73">
        <f>D111</f>
        <v>0</v>
      </c>
      <c r="E110" s="73">
        <f t="shared" ref="E110:F111" si="42">E111</f>
        <v>0</v>
      </c>
      <c r="F110" s="73">
        <f t="shared" si="42"/>
        <v>0</v>
      </c>
    </row>
    <row r="111" spans="1:6" ht="24" x14ac:dyDescent="0.2">
      <c r="B111" s="94" t="s">
        <v>219</v>
      </c>
      <c r="C111" s="112" t="s">
        <v>220</v>
      </c>
      <c r="D111" s="73">
        <f>D112</f>
        <v>0</v>
      </c>
      <c r="E111" s="73">
        <f t="shared" si="42"/>
        <v>0</v>
      </c>
      <c r="F111" s="73">
        <f t="shared" si="42"/>
        <v>0</v>
      </c>
    </row>
    <row r="112" spans="1:6" ht="22.5" x14ac:dyDescent="0.2">
      <c r="B112" s="95" t="s">
        <v>221</v>
      </c>
      <c r="C112" s="113" t="s">
        <v>220</v>
      </c>
      <c r="D112" s="73"/>
      <c r="E112" s="73"/>
      <c r="F112" s="73"/>
    </row>
    <row r="113" spans="2:6" ht="25.5" x14ac:dyDescent="0.2">
      <c r="B113" s="71" t="s">
        <v>222</v>
      </c>
      <c r="C113" s="111" t="s">
        <v>223</v>
      </c>
      <c r="D113" s="73">
        <f>D114</f>
        <v>0</v>
      </c>
      <c r="E113" s="73">
        <f t="shared" ref="E113:F114" si="43">E114</f>
        <v>0</v>
      </c>
      <c r="F113" s="73">
        <f t="shared" si="43"/>
        <v>0</v>
      </c>
    </row>
    <row r="114" spans="2:6" ht="36" x14ac:dyDescent="0.2">
      <c r="B114" s="94" t="s">
        <v>224</v>
      </c>
      <c r="C114" s="112" t="s">
        <v>225</v>
      </c>
      <c r="D114" s="73">
        <f>D115</f>
        <v>0</v>
      </c>
      <c r="E114" s="73">
        <f t="shared" si="43"/>
        <v>0</v>
      </c>
      <c r="F114" s="73">
        <f t="shared" si="43"/>
        <v>0</v>
      </c>
    </row>
    <row r="115" spans="2:6" ht="22.5" x14ac:dyDescent="0.2">
      <c r="B115" s="95" t="s">
        <v>226</v>
      </c>
      <c r="C115" s="113" t="s">
        <v>227</v>
      </c>
      <c r="D115" s="73"/>
      <c r="E115" s="73"/>
      <c r="F115" s="73"/>
    </row>
    <row r="118" spans="2:6" x14ac:dyDescent="0.2">
      <c r="D118" s="183">
        <f>D2+D69</f>
        <v>0</v>
      </c>
      <c r="E118" s="183">
        <f t="shared" ref="E118:F118" si="44">E2+E69</f>
        <v>0</v>
      </c>
      <c r="F118" s="183">
        <f t="shared" si="44"/>
        <v>0</v>
      </c>
    </row>
    <row r="121" spans="2:6" x14ac:dyDescent="0.2">
      <c r="D121" s="183"/>
      <c r="E121" s="183"/>
      <c r="F121" s="183"/>
    </row>
  </sheetData>
  <autoFilter ref="A1:F106"/>
  <pageMargins left="0.55118110236220474" right="0.35433070866141736" top="0.98425196850393704" bottom="0.98425196850393704" header="0.51181102362204722" footer="0.51181102362204722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zoomScaleNormal="100" workbookViewId="0">
      <selection activeCell="B42" sqref="B42"/>
    </sheetView>
  </sheetViews>
  <sheetFormatPr defaultColWidth="11.42578125" defaultRowHeight="12.75" x14ac:dyDescent="0.2"/>
  <cols>
    <col min="1" max="1" width="16" style="28" customWidth="1"/>
    <col min="2" max="3" width="17.5703125" style="28" customWidth="1"/>
    <col min="4" max="4" width="17.5703125" style="40" customWidth="1"/>
    <col min="5" max="8" width="17.5703125" style="51" customWidth="1"/>
    <col min="9" max="9" width="18.85546875" style="51" customWidth="1"/>
    <col min="10" max="10" width="14.28515625" style="51" customWidth="1"/>
    <col min="11" max="11" width="7.85546875" style="51" customWidth="1"/>
    <col min="12" max="16384" width="11.42578125" style="51"/>
  </cols>
  <sheetData>
    <row r="1" spans="1:10" ht="24" customHeight="1" x14ac:dyDescent="0.2">
      <c r="A1" s="218" t="s">
        <v>7</v>
      </c>
      <c r="B1" s="218"/>
      <c r="C1" s="218"/>
      <c r="D1" s="218"/>
      <c r="E1" s="218"/>
      <c r="F1" s="218"/>
      <c r="G1" s="218"/>
      <c r="H1" s="218"/>
    </row>
    <row r="2" spans="1:10" s="1" customFormat="1" ht="13.5" thickBot="1" x14ac:dyDescent="0.25">
      <c r="A2" s="13"/>
      <c r="I2" s="14" t="s">
        <v>8</v>
      </c>
    </row>
    <row r="3" spans="1:10" s="1" customFormat="1" ht="26.25" thickBot="1" x14ac:dyDescent="0.25">
      <c r="A3" s="47" t="s">
        <v>9</v>
      </c>
      <c r="B3" s="219" t="s">
        <v>37</v>
      </c>
      <c r="C3" s="220"/>
      <c r="D3" s="220"/>
      <c r="E3" s="220"/>
      <c r="F3" s="220"/>
      <c r="G3" s="220"/>
      <c r="H3" s="220"/>
      <c r="I3" s="221"/>
    </row>
    <row r="4" spans="1:10" s="1" customFormat="1" ht="57" thickBot="1" x14ac:dyDescent="0.25">
      <c r="A4" s="48" t="s">
        <v>10</v>
      </c>
      <c r="B4" s="115" t="s">
        <v>341</v>
      </c>
      <c r="C4" s="115" t="s">
        <v>11</v>
      </c>
      <c r="D4" s="115" t="s">
        <v>12</v>
      </c>
      <c r="E4" s="115" t="s">
        <v>13</v>
      </c>
      <c r="F4" s="115" t="s">
        <v>342</v>
      </c>
      <c r="G4" s="115" t="s">
        <v>18</v>
      </c>
      <c r="H4" s="115" t="s">
        <v>343</v>
      </c>
      <c r="I4" s="115" t="s">
        <v>14</v>
      </c>
    </row>
    <row r="5" spans="1:10" s="1" customFormat="1" x14ac:dyDescent="0.2">
      <c r="A5" s="3">
        <v>63612</v>
      </c>
      <c r="B5" s="4"/>
      <c r="C5" s="5"/>
      <c r="D5" s="6"/>
      <c r="E5" s="7"/>
      <c r="F5" s="7">
        <v>4310000</v>
      </c>
      <c r="G5" s="8"/>
      <c r="H5" s="8"/>
      <c r="I5" s="9"/>
    </row>
    <row r="6" spans="1:10" s="1" customFormat="1" x14ac:dyDescent="0.2">
      <c r="A6" s="15">
        <v>63613</v>
      </c>
      <c r="B6" s="16"/>
      <c r="C6" s="17"/>
      <c r="D6" s="17"/>
      <c r="E6" s="17"/>
      <c r="F6" s="17"/>
      <c r="G6" s="18"/>
      <c r="H6" s="18"/>
      <c r="I6" s="19"/>
    </row>
    <row r="7" spans="1:10" s="1" customFormat="1" x14ac:dyDescent="0.2">
      <c r="A7" s="15">
        <v>64132</v>
      </c>
      <c r="B7" s="16"/>
      <c r="C7" s="17">
        <v>100</v>
      </c>
      <c r="D7" s="17"/>
      <c r="E7" s="17"/>
      <c r="F7" s="17"/>
      <c r="G7" s="18"/>
      <c r="H7" s="18"/>
      <c r="I7" s="19"/>
    </row>
    <row r="8" spans="1:10" s="1" customFormat="1" x14ac:dyDescent="0.2">
      <c r="A8" s="15">
        <v>66151</v>
      </c>
      <c r="B8" s="16"/>
      <c r="C8" s="17">
        <v>12800</v>
      </c>
      <c r="D8" s="17"/>
      <c r="E8" s="17"/>
      <c r="F8" s="17"/>
      <c r="G8" s="18"/>
      <c r="H8" s="18"/>
      <c r="I8" s="19"/>
    </row>
    <row r="9" spans="1:10" s="1" customFormat="1" x14ac:dyDescent="0.2">
      <c r="A9" s="15">
        <v>67111</v>
      </c>
      <c r="B9" s="16">
        <v>430360</v>
      </c>
      <c r="C9" s="17"/>
      <c r="D9" s="17"/>
      <c r="E9" s="17"/>
      <c r="F9" s="17"/>
      <c r="G9" s="18"/>
      <c r="H9" s="18"/>
      <c r="I9" s="19"/>
    </row>
    <row r="10" spans="1:10" s="1" customFormat="1" x14ac:dyDescent="0.2">
      <c r="A10" s="15">
        <v>72119</v>
      </c>
      <c r="B10" s="16"/>
      <c r="C10" s="17"/>
      <c r="D10" s="17"/>
      <c r="E10" s="17"/>
      <c r="F10" s="17"/>
      <c r="G10" s="18"/>
      <c r="H10" s="18"/>
      <c r="I10" s="19"/>
    </row>
    <row r="11" spans="1:10" s="1" customFormat="1" x14ac:dyDescent="0.2">
      <c r="A11" s="15"/>
      <c r="B11" s="16"/>
      <c r="C11" s="17"/>
      <c r="D11" s="17"/>
      <c r="E11" s="17"/>
      <c r="F11" s="17"/>
      <c r="G11" s="18"/>
      <c r="H11" s="18"/>
      <c r="I11" s="19"/>
    </row>
    <row r="12" spans="1:10" s="1" customFormat="1" x14ac:dyDescent="0.2">
      <c r="A12" s="15"/>
      <c r="B12" s="16"/>
      <c r="C12" s="17"/>
      <c r="D12" s="17"/>
      <c r="E12" s="17"/>
      <c r="F12" s="17"/>
      <c r="G12" s="18"/>
      <c r="H12" s="18"/>
      <c r="I12" s="19"/>
    </row>
    <row r="13" spans="1:10" s="1" customFormat="1" ht="13.5" thickBot="1" x14ac:dyDescent="0.25">
      <c r="A13" s="180"/>
      <c r="B13" s="21"/>
      <c r="C13" s="22"/>
      <c r="D13" s="22"/>
      <c r="E13" s="22"/>
      <c r="F13" s="22"/>
      <c r="G13" s="23"/>
      <c r="H13" s="23"/>
      <c r="I13" s="24"/>
    </row>
    <row r="14" spans="1:10" s="1" customFormat="1" ht="30" customHeight="1" thickBot="1" x14ac:dyDescent="0.25">
      <c r="A14" s="25" t="s">
        <v>15</v>
      </c>
      <c r="B14" s="26">
        <f>SUM(B5:B13)</f>
        <v>430360</v>
      </c>
      <c r="C14" s="26">
        <f t="shared" ref="C14:I14" si="0">SUM(C5:C13)</f>
        <v>12900</v>
      </c>
      <c r="D14" s="26">
        <f t="shared" si="0"/>
        <v>0</v>
      </c>
      <c r="E14" s="26">
        <f t="shared" si="0"/>
        <v>0</v>
      </c>
      <c r="F14" s="26">
        <f t="shared" si="0"/>
        <v>4310000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181"/>
    </row>
    <row r="15" spans="1:10" s="1" customFormat="1" ht="28.5" customHeight="1" thickBot="1" x14ac:dyDescent="0.25">
      <c r="A15" s="25" t="s">
        <v>38</v>
      </c>
      <c r="B15" s="222">
        <f>SUM(B14:I14)</f>
        <v>4753260</v>
      </c>
      <c r="C15" s="223"/>
      <c r="D15" s="223"/>
      <c r="E15" s="223"/>
      <c r="F15" s="223"/>
      <c r="G15" s="223"/>
      <c r="H15" s="223"/>
      <c r="I15" s="224"/>
    </row>
    <row r="16" spans="1:10" ht="13.5" thickBot="1" x14ac:dyDescent="0.25">
      <c r="A16" s="52"/>
      <c r="B16" s="52"/>
      <c r="C16" s="52"/>
      <c r="D16" s="11"/>
      <c r="E16" s="27"/>
      <c r="H16" s="14"/>
    </row>
    <row r="17" spans="1:9" ht="24" customHeight="1" thickBot="1" x14ac:dyDescent="0.25">
      <c r="A17" s="49" t="s">
        <v>9</v>
      </c>
      <c r="B17" s="219" t="s">
        <v>295</v>
      </c>
      <c r="C17" s="220"/>
      <c r="D17" s="220"/>
      <c r="E17" s="220"/>
      <c r="F17" s="220"/>
      <c r="G17" s="220"/>
      <c r="H17" s="220"/>
      <c r="I17" s="221"/>
    </row>
    <row r="18" spans="1:9" ht="57" thickBot="1" x14ac:dyDescent="0.25">
      <c r="A18" s="50" t="s">
        <v>10</v>
      </c>
      <c r="B18" s="115" t="s">
        <v>341</v>
      </c>
      <c r="C18" s="115" t="s">
        <v>11</v>
      </c>
      <c r="D18" s="115" t="s">
        <v>12</v>
      </c>
      <c r="E18" s="115" t="s">
        <v>13</v>
      </c>
      <c r="F18" s="115" t="s">
        <v>342</v>
      </c>
      <c r="G18" s="115" t="s">
        <v>18</v>
      </c>
      <c r="H18" s="115" t="s">
        <v>343</v>
      </c>
      <c r="I18" s="115" t="s">
        <v>14</v>
      </c>
    </row>
    <row r="19" spans="1:9" x14ac:dyDescent="0.2">
      <c r="A19" s="3">
        <v>63612</v>
      </c>
      <c r="B19" s="4"/>
      <c r="C19" s="5"/>
      <c r="D19" s="6"/>
      <c r="E19" s="7"/>
      <c r="F19" s="7">
        <v>4313000</v>
      </c>
      <c r="G19" s="8"/>
      <c r="H19" s="8"/>
      <c r="I19" s="9"/>
    </row>
    <row r="20" spans="1:9" x14ac:dyDescent="0.2">
      <c r="A20" s="15">
        <v>63613</v>
      </c>
      <c r="B20" s="16"/>
      <c r="C20" s="17"/>
      <c r="D20" s="17"/>
      <c r="E20" s="17"/>
      <c r="F20" s="17"/>
      <c r="G20" s="18"/>
      <c r="H20" s="18"/>
      <c r="I20" s="19"/>
    </row>
    <row r="21" spans="1:9" x14ac:dyDescent="0.2">
      <c r="A21" s="15">
        <v>64132</v>
      </c>
      <c r="B21" s="16"/>
      <c r="C21" s="17">
        <v>100</v>
      </c>
      <c r="D21" s="17"/>
      <c r="E21" s="17"/>
      <c r="F21" s="17"/>
      <c r="G21" s="18"/>
      <c r="H21" s="18"/>
      <c r="I21" s="19"/>
    </row>
    <row r="22" spans="1:9" x14ac:dyDescent="0.2">
      <c r="A22" s="15">
        <v>66151</v>
      </c>
      <c r="B22" s="16"/>
      <c r="C22" s="17">
        <v>12800</v>
      </c>
      <c r="D22" s="17"/>
      <c r="E22" s="17"/>
      <c r="F22" s="17"/>
      <c r="G22" s="18"/>
      <c r="H22" s="18"/>
      <c r="I22" s="19"/>
    </row>
    <row r="23" spans="1:9" x14ac:dyDescent="0.2">
      <c r="A23" s="15">
        <v>67111</v>
      </c>
      <c r="B23" s="16">
        <v>430360</v>
      </c>
      <c r="C23" s="17"/>
      <c r="D23" s="17"/>
      <c r="E23" s="17"/>
      <c r="F23" s="17"/>
      <c r="G23" s="18"/>
      <c r="H23" s="18"/>
      <c r="I23" s="19"/>
    </row>
    <row r="24" spans="1:9" x14ac:dyDescent="0.2">
      <c r="A24" s="15">
        <v>72119</v>
      </c>
      <c r="B24" s="16"/>
      <c r="C24" s="17"/>
      <c r="D24" s="17"/>
      <c r="E24" s="17"/>
      <c r="F24" s="17"/>
      <c r="G24" s="18"/>
      <c r="H24" s="18"/>
      <c r="I24" s="19"/>
    </row>
    <row r="25" spans="1:9" x14ac:dyDescent="0.2">
      <c r="A25" s="15"/>
      <c r="B25" s="16"/>
      <c r="C25" s="17"/>
      <c r="D25" s="17"/>
      <c r="E25" s="17"/>
      <c r="F25" s="17"/>
      <c r="G25" s="18"/>
      <c r="H25" s="18"/>
      <c r="I25" s="19"/>
    </row>
    <row r="26" spans="1:9" x14ac:dyDescent="0.2">
      <c r="A26" s="15"/>
      <c r="B26" s="16"/>
      <c r="C26" s="17"/>
      <c r="D26" s="17"/>
      <c r="E26" s="17"/>
      <c r="F26" s="17"/>
      <c r="G26" s="18"/>
      <c r="H26" s="18"/>
      <c r="I26" s="19"/>
    </row>
    <row r="27" spans="1:9" ht="13.5" thickBot="1" x14ac:dyDescent="0.25">
      <c r="A27" s="20"/>
      <c r="B27" s="21"/>
      <c r="C27" s="22"/>
      <c r="D27" s="22"/>
      <c r="E27" s="22"/>
      <c r="F27" s="22"/>
      <c r="G27" s="23"/>
      <c r="H27" s="23"/>
      <c r="I27" s="24"/>
    </row>
    <row r="28" spans="1:9" s="1" customFormat="1" ht="30" customHeight="1" thickBot="1" x14ac:dyDescent="0.25">
      <c r="A28" s="25" t="s">
        <v>15</v>
      </c>
      <c r="B28" s="26">
        <f>SUM(B19:B27)</f>
        <v>430360</v>
      </c>
      <c r="C28" s="26">
        <f t="shared" ref="C28:I28" si="1">SUM(C19:C27)</f>
        <v>12900</v>
      </c>
      <c r="D28" s="26">
        <f t="shared" si="1"/>
        <v>0</v>
      </c>
      <c r="E28" s="26">
        <f t="shared" si="1"/>
        <v>0</v>
      </c>
      <c r="F28" s="26">
        <f t="shared" si="1"/>
        <v>4313000</v>
      </c>
      <c r="G28" s="26">
        <f t="shared" si="1"/>
        <v>0</v>
      </c>
      <c r="H28" s="26">
        <f t="shared" si="1"/>
        <v>0</v>
      </c>
      <c r="I28" s="26">
        <f t="shared" si="1"/>
        <v>0</v>
      </c>
    </row>
    <row r="29" spans="1:9" s="1" customFormat="1" ht="28.5" customHeight="1" thickBot="1" x14ac:dyDescent="0.25">
      <c r="A29" s="25" t="s">
        <v>294</v>
      </c>
      <c r="B29" s="222">
        <f>SUM(B28:I28)</f>
        <v>4756260</v>
      </c>
      <c r="C29" s="223"/>
      <c r="D29" s="223"/>
      <c r="E29" s="223"/>
      <c r="F29" s="223"/>
      <c r="G29" s="223"/>
      <c r="H29" s="223"/>
      <c r="I29" s="224"/>
    </row>
    <row r="30" spans="1:9" ht="13.5" thickBot="1" x14ac:dyDescent="0.25">
      <c r="D30" s="77"/>
      <c r="E30" s="78"/>
    </row>
    <row r="31" spans="1:9" ht="26.25" thickBot="1" x14ac:dyDescent="0.25">
      <c r="A31" s="49" t="s">
        <v>9</v>
      </c>
      <c r="B31" s="219" t="s">
        <v>337</v>
      </c>
      <c r="C31" s="220"/>
      <c r="D31" s="220"/>
      <c r="E31" s="220"/>
      <c r="F31" s="220"/>
      <c r="G31" s="220"/>
      <c r="H31" s="220"/>
      <c r="I31" s="221"/>
    </row>
    <row r="32" spans="1:9" ht="57" thickBot="1" x14ac:dyDescent="0.25">
      <c r="A32" s="50" t="s">
        <v>10</v>
      </c>
      <c r="B32" s="115" t="s">
        <v>341</v>
      </c>
      <c r="C32" s="115" t="s">
        <v>11</v>
      </c>
      <c r="D32" s="115" t="s">
        <v>12</v>
      </c>
      <c r="E32" s="115" t="s">
        <v>13</v>
      </c>
      <c r="F32" s="115" t="s">
        <v>342</v>
      </c>
      <c r="G32" s="115" t="s">
        <v>18</v>
      </c>
      <c r="H32" s="115" t="s">
        <v>343</v>
      </c>
      <c r="I32" s="115" t="s">
        <v>14</v>
      </c>
    </row>
    <row r="33" spans="1:9" x14ac:dyDescent="0.2">
      <c r="A33" s="3">
        <v>63612</v>
      </c>
      <c r="B33" s="4"/>
      <c r="C33" s="5"/>
      <c r="D33" s="6"/>
      <c r="E33" s="7"/>
      <c r="F33" s="7">
        <v>4313000</v>
      </c>
      <c r="G33" s="8"/>
      <c r="H33" s="8"/>
      <c r="I33" s="9"/>
    </row>
    <row r="34" spans="1:9" x14ac:dyDescent="0.2">
      <c r="A34" s="15">
        <v>63613</v>
      </c>
      <c r="B34" s="16"/>
      <c r="C34" s="17"/>
      <c r="D34" s="17"/>
      <c r="E34" s="17"/>
      <c r="F34" s="17"/>
      <c r="G34" s="18"/>
      <c r="H34" s="18"/>
      <c r="I34" s="19"/>
    </row>
    <row r="35" spans="1:9" x14ac:dyDescent="0.2">
      <c r="A35" s="15">
        <v>64132</v>
      </c>
      <c r="B35" s="16"/>
      <c r="C35" s="17">
        <v>100</v>
      </c>
      <c r="D35" s="17"/>
      <c r="E35" s="17"/>
      <c r="F35" s="17"/>
      <c r="G35" s="18"/>
      <c r="H35" s="18"/>
      <c r="I35" s="19"/>
    </row>
    <row r="36" spans="1:9" x14ac:dyDescent="0.2">
      <c r="A36" s="15">
        <v>66151</v>
      </c>
      <c r="B36" s="16"/>
      <c r="C36" s="17">
        <v>12800</v>
      </c>
      <c r="D36" s="17"/>
      <c r="E36" s="17"/>
      <c r="F36" s="17"/>
      <c r="G36" s="18"/>
      <c r="H36" s="18"/>
      <c r="I36" s="19"/>
    </row>
    <row r="37" spans="1:9" x14ac:dyDescent="0.2">
      <c r="A37" s="15">
        <v>67111</v>
      </c>
      <c r="B37" s="16">
        <v>430360</v>
      </c>
      <c r="C37" s="17"/>
      <c r="D37" s="17"/>
      <c r="E37" s="17"/>
      <c r="F37" s="17"/>
      <c r="G37" s="18"/>
      <c r="H37" s="18"/>
      <c r="I37" s="19"/>
    </row>
    <row r="38" spans="1:9" ht="13.5" customHeight="1" x14ac:dyDescent="0.2">
      <c r="A38" s="15">
        <v>72119</v>
      </c>
      <c r="B38" s="16"/>
      <c r="C38" s="17"/>
      <c r="D38" s="17"/>
      <c r="E38" s="17"/>
      <c r="F38" s="17"/>
      <c r="G38" s="18"/>
      <c r="H38" s="18"/>
      <c r="I38" s="19"/>
    </row>
    <row r="39" spans="1:9" ht="13.5" customHeight="1" x14ac:dyDescent="0.2">
      <c r="A39" s="15"/>
      <c r="B39" s="16"/>
      <c r="C39" s="17"/>
      <c r="D39" s="17"/>
      <c r="E39" s="17"/>
      <c r="F39" s="17"/>
      <c r="G39" s="18"/>
      <c r="H39" s="18"/>
      <c r="I39" s="19"/>
    </row>
    <row r="40" spans="1:9" ht="13.5" customHeight="1" x14ac:dyDescent="0.2">
      <c r="A40" s="15"/>
      <c r="B40" s="16"/>
      <c r="C40" s="17"/>
      <c r="D40" s="17"/>
      <c r="E40" s="17"/>
      <c r="F40" s="17"/>
      <c r="G40" s="18"/>
      <c r="H40" s="18"/>
      <c r="I40" s="19"/>
    </row>
    <row r="41" spans="1:9" ht="13.5" thickBot="1" x14ac:dyDescent="0.25">
      <c r="A41" s="180"/>
      <c r="B41" s="21"/>
      <c r="C41" s="22"/>
      <c r="D41" s="22"/>
      <c r="E41" s="22"/>
      <c r="F41" s="22"/>
      <c r="G41" s="23"/>
      <c r="H41" s="23"/>
      <c r="I41" s="24"/>
    </row>
    <row r="42" spans="1:9" s="1" customFormat="1" ht="30" customHeight="1" thickBot="1" x14ac:dyDescent="0.25">
      <c r="A42" s="25" t="s">
        <v>15</v>
      </c>
      <c r="B42" s="26">
        <f>SUM(B33:B41)</f>
        <v>430360</v>
      </c>
      <c r="C42" s="26">
        <f t="shared" ref="C42:I42" si="2">SUM(C33:C41)</f>
        <v>12900</v>
      </c>
      <c r="D42" s="26">
        <f t="shared" si="2"/>
        <v>0</v>
      </c>
      <c r="E42" s="26">
        <f t="shared" si="2"/>
        <v>0</v>
      </c>
      <c r="F42" s="26">
        <f t="shared" si="2"/>
        <v>4313000</v>
      </c>
      <c r="G42" s="26">
        <f t="shared" si="2"/>
        <v>0</v>
      </c>
      <c r="H42" s="26">
        <f t="shared" si="2"/>
        <v>0</v>
      </c>
      <c r="I42" s="26">
        <f t="shared" si="2"/>
        <v>0</v>
      </c>
    </row>
    <row r="43" spans="1:9" s="1" customFormat="1" ht="28.5" customHeight="1" thickBot="1" x14ac:dyDescent="0.25">
      <c r="A43" s="25" t="s">
        <v>338</v>
      </c>
      <c r="B43" s="222">
        <f>SUM(B42:I42)</f>
        <v>4756260</v>
      </c>
      <c r="C43" s="223"/>
      <c r="D43" s="223"/>
      <c r="E43" s="223"/>
      <c r="F43" s="223"/>
      <c r="G43" s="223"/>
      <c r="H43" s="223"/>
      <c r="I43" s="224"/>
    </row>
    <row r="44" spans="1:9" ht="13.5" customHeight="1" x14ac:dyDescent="0.2">
      <c r="C44" s="29"/>
      <c r="D44" s="77"/>
      <c r="E44" s="79"/>
    </row>
    <row r="45" spans="1:9" ht="13.5" customHeight="1" x14ac:dyDescent="0.2">
      <c r="C45" s="29"/>
      <c r="D45" s="80"/>
      <c r="E45" s="81"/>
    </row>
    <row r="46" spans="1:9" ht="13.5" customHeight="1" x14ac:dyDescent="0.2">
      <c r="D46" s="82"/>
      <c r="E46" s="83"/>
    </row>
    <row r="47" spans="1:9" ht="13.5" customHeight="1" x14ac:dyDescent="0.2">
      <c r="D47" s="84"/>
      <c r="E47" s="85"/>
    </row>
    <row r="48" spans="1:9" ht="13.5" customHeight="1" x14ac:dyDescent="0.2">
      <c r="D48" s="77"/>
      <c r="E48" s="78"/>
    </row>
    <row r="49" spans="2:5" ht="28.5" customHeight="1" x14ac:dyDescent="0.2">
      <c r="C49" s="29"/>
      <c r="D49" s="77"/>
      <c r="E49" s="86"/>
    </row>
    <row r="50" spans="2:5" ht="13.5" customHeight="1" x14ac:dyDescent="0.2">
      <c r="C50" s="29"/>
      <c r="D50" s="77"/>
      <c r="E50" s="81"/>
    </row>
    <row r="51" spans="2:5" ht="13.5" customHeight="1" x14ac:dyDescent="0.2">
      <c r="D51" s="77"/>
      <c r="E51" s="78"/>
    </row>
    <row r="52" spans="2:5" ht="13.5" customHeight="1" x14ac:dyDescent="0.2">
      <c r="D52" s="77"/>
      <c r="E52" s="85"/>
    </row>
    <row r="53" spans="2:5" ht="13.5" customHeight="1" x14ac:dyDescent="0.2">
      <c r="D53" s="77"/>
      <c r="E53" s="78"/>
    </row>
    <row r="54" spans="2:5" ht="22.5" customHeight="1" x14ac:dyDescent="0.2">
      <c r="D54" s="77"/>
      <c r="E54" s="87"/>
    </row>
    <row r="55" spans="2:5" ht="13.5" customHeight="1" x14ac:dyDescent="0.2">
      <c r="D55" s="82"/>
      <c r="E55" s="83"/>
    </row>
    <row r="56" spans="2:5" ht="13.5" customHeight="1" x14ac:dyDescent="0.2">
      <c r="B56" s="29"/>
      <c r="D56" s="82"/>
      <c r="E56" s="88"/>
    </row>
    <row r="57" spans="2:5" ht="13.5" customHeight="1" x14ac:dyDescent="0.2">
      <c r="C57" s="29"/>
      <c r="D57" s="82"/>
      <c r="E57" s="89"/>
    </row>
    <row r="58" spans="2:5" ht="13.5" customHeight="1" x14ac:dyDescent="0.2">
      <c r="C58" s="29"/>
      <c r="D58" s="84"/>
      <c r="E58" s="81"/>
    </row>
    <row r="59" spans="2:5" ht="13.5" customHeight="1" x14ac:dyDescent="0.2">
      <c r="D59" s="77"/>
      <c r="E59" s="78"/>
    </row>
    <row r="60" spans="2:5" ht="13.5" customHeight="1" x14ac:dyDescent="0.2">
      <c r="B60" s="29"/>
      <c r="D60" s="77"/>
      <c r="E60" s="79"/>
    </row>
    <row r="61" spans="2:5" ht="13.5" customHeight="1" x14ac:dyDescent="0.2">
      <c r="C61" s="29"/>
      <c r="D61" s="77"/>
      <c r="E61" s="88"/>
    </row>
    <row r="62" spans="2:5" ht="13.5" customHeight="1" x14ac:dyDescent="0.2">
      <c r="C62" s="29"/>
      <c r="D62" s="84"/>
      <c r="E62" s="81"/>
    </row>
    <row r="63" spans="2:5" ht="13.5" customHeight="1" x14ac:dyDescent="0.2">
      <c r="D63" s="82"/>
      <c r="E63" s="78"/>
    </row>
    <row r="64" spans="2:5" ht="13.5" customHeight="1" x14ac:dyDescent="0.2">
      <c r="C64" s="29"/>
      <c r="D64" s="82"/>
      <c r="E64" s="88"/>
    </row>
    <row r="65" spans="1:5" ht="22.5" customHeight="1" x14ac:dyDescent="0.2">
      <c r="D65" s="84"/>
      <c r="E65" s="87"/>
    </row>
    <row r="66" spans="1:5" ht="13.5" customHeight="1" x14ac:dyDescent="0.2">
      <c r="D66" s="77"/>
      <c r="E66" s="78"/>
    </row>
    <row r="67" spans="1:5" ht="13.5" customHeight="1" x14ac:dyDescent="0.2">
      <c r="D67" s="84"/>
      <c r="E67" s="81"/>
    </row>
    <row r="68" spans="1:5" ht="13.5" customHeight="1" x14ac:dyDescent="0.2">
      <c r="D68" s="77"/>
      <c r="E68" s="78"/>
    </row>
    <row r="69" spans="1:5" ht="13.5" customHeight="1" x14ac:dyDescent="0.2">
      <c r="D69" s="77"/>
      <c r="E69" s="78"/>
    </row>
    <row r="70" spans="1:5" ht="13.5" customHeight="1" x14ac:dyDescent="0.2">
      <c r="A70" s="29"/>
      <c r="D70" s="90"/>
      <c r="E70" s="88"/>
    </row>
    <row r="71" spans="1:5" ht="13.5" customHeight="1" x14ac:dyDescent="0.2">
      <c r="B71" s="29"/>
      <c r="C71" s="29"/>
      <c r="D71" s="91"/>
      <c r="E71" s="88"/>
    </row>
    <row r="72" spans="1:5" ht="13.5" customHeight="1" x14ac:dyDescent="0.2">
      <c r="B72" s="29"/>
      <c r="C72" s="29"/>
      <c r="D72" s="91"/>
      <c r="E72" s="79"/>
    </row>
    <row r="73" spans="1:5" ht="13.5" customHeight="1" x14ac:dyDescent="0.2">
      <c r="B73" s="29"/>
      <c r="C73" s="29"/>
      <c r="D73" s="84"/>
      <c r="E73" s="85"/>
    </row>
    <row r="74" spans="1:5" x14ac:dyDescent="0.2">
      <c r="D74" s="77"/>
      <c r="E74" s="78"/>
    </row>
    <row r="75" spans="1:5" x14ac:dyDescent="0.2">
      <c r="B75" s="29"/>
      <c r="D75" s="77"/>
      <c r="E75" s="88"/>
    </row>
    <row r="76" spans="1:5" x14ac:dyDescent="0.2">
      <c r="C76" s="29"/>
      <c r="D76" s="77"/>
      <c r="E76" s="79"/>
    </row>
    <row r="77" spans="1:5" x14ac:dyDescent="0.2">
      <c r="C77" s="29"/>
      <c r="D77" s="84"/>
      <c r="E77" s="81"/>
    </row>
    <row r="78" spans="1:5" x14ac:dyDescent="0.2">
      <c r="D78" s="77"/>
      <c r="E78" s="78"/>
    </row>
    <row r="79" spans="1:5" x14ac:dyDescent="0.2">
      <c r="D79" s="77"/>
      <c r="E79" s="78"/>
    </row>
    <row r="80" spans="1:5" x14ac:dyDescent="0.2">
      <c r="D80" s="30"/>
      <c r="E80" s="31"/>
    </row>
    <row r="81" spans="1:5" x14ac:dyDescent="0.2">
      <c r="D81" s="77"/>
      <c r="E81" s="78"/>
    </row>
    <row r="82" spans="1:5" x14ac:dyDescent="0.2">
      <c r="D82" s="77"/>
      <c r="E82" s="78"/>
    </row>
    <row r="83" spans="1:5" x14ac:dyDescent="0.2">
      <c r="D83" s="77"/>
      <c r="E83" s="78"/>
    </row>
    <row r="84" spans="1:5" x14ac:dyDescent="0.2">
      <c r="D84" s="84"/>
      <c r="E84" s="81"/>
    </row>
    <row r="85" spans="1:5" x14ac:dyDescent="0.2">
      <c r="D85" s="77"/>
      <c r="E85" s="78"/>
    </row>
    <row r="86" spans="1:5" x14ac:dyDescent="0.2">
      <c r="D86" s="84"/>
      <c r="E86" s="81"/>
    </row>
    <row r="87" spans="1:5" x14ac:dyDescent="0.2">
      <c r="D87" s="77"/>
      <c r="E87" s="78"/>
    </row>
    <row r="88" spans="1:5" x14ac:dyDescent="0.2">
      <c r="D88" s="77"/>
      <c r="E88" s="78"/>
    </row>
    <row r="89" spans="1:5" x14ac:dyDescent="0.2">
      <c r="D89" s="77"/>
      <c r="E89" s="78"/>
    </row>
    <row r="90" spans="1:5" x14ac:dyDescent="0.2">
      <c r="D90" s="77"/>
      <c r="E90" s="78"/>
    </row>
    <row r="91" spans="1:5" ht="28.5" customHeight="1" x14ac:dyDescent="0.2">
      <c r="A91" s="92"/>
      <c r="B91" s="92"/>
      <c r="C91" s="92"/>
      <c r="D91" s="93"/>
      <c r="E91" s="32"/>
    </row>
    <row r="92" spans="1:5" x14ac:dyDescent="0.2">
      <c r="C92" s="29"/>
      <c r="D92" s="77"/>
      <c r="E92" s="79"/>
    </row>
    <row r="93" spans="1:5" x14ac:dyDescent="0.2">
      <c r="D93" s="33"/>
      <c r="E93" s="34"/>
    </row>
    <row r="94" spans="1:5" x14ac:dyDescent="0.2">
      <c r="D94" s="77"/>
      <c r="E94" s="78"/>
    </row>
    <row r="95" spans="1:5" x14ac:dyDescent="0.2">
      <c r="D95" s="30"/>
      <c r="E95" s="31"/>
    </row>
    <row r="96" spans="1:5" x14ac:dyDescent="0.2">
      <c r="D96" s="30"/>
      <c r="E96" s="31"/>
    </row>
    <row r="97" spans="3:5" x14ac:dyDescent="0.2">
      <c r="D97" s="77"/>
      <c r="E97" s="78"/>
    </row>
    <row r="98" spans="3:5" x14ac:dyDescent="0.2">
      <c r="D98" s="84"/>
      <c r="E98" s="81"/>
    </row>
    <row r="99" spans="3:5" x14ac:dyDescent="0.2">
      <c r="D99" s="77"/>
      <c r="E99" s="78"/>
    </row>
    <row r="100" spans="3:5" x14ac:dyDescent="0.2">
      <c r="D100" s="77"/>
      <c r="E100" s="78"/>
    </row>
    <row r="101" spans="3:5" x14ac:dyDescent="0.2">
      <c r="D101" s="84"/>
      <c r="E101" s="81"/>
    </row>
    <row r="102" spans="3:5" x14ac:dyDescent="0.2">
      <c r="D102" s="77"/>
      <c r="E102" s="78"/>
    </row>
    <row r="103" spans="3:5" x14ac:dyDescent="0.2">
      <c r="D103" s="30"/>
      <c r="E103" s="31"/>
    </row>
    <row r="104" spans="3:5" x14ac:dyDescent="0.2">
      <c r="D104" s="84"/>
      <c r="E104" s="34"/>
    </row>
    <row r="105" spans="3:5" x14ac:dyDescent="0.2">
      <c r="D105" s="82"/>
      <c r="E105" s="31"/>
    </row>
    <row r="106" spans="3:5" x14ac:dyDescent="0.2">
      <c r="D106" s="84"/>
      <c r="E106" s="81"/>
    </row>
    <row r="107" spans="3:5" x14ac:dyDescent="0.2">
      <c r="D107" s="77"/>
      <c r="E107" s="78"/>
    </row>
    <row r="108" spans="3:5" x14ac:dyDescent="0.2">
      <c r="C108" s="29"/>
      <c r="D108" s="77"/>
      <c r="E108" s="79"/>
    </row>
    <row r="109" spans="3:5" x14ac:dyDescent="0.2">
      <c r="D109" s="82"/>
      <c r="E109" s="81"/>
    </row>
    <row r="110" spans="3:5" x14ac:dyDescent="0.2">
      <c r="D110" s="82"/>
      <c r="E110" s="31"/>
    </row>
    <row r="111" spans="3:5" x14ac:dyDescent="0.2">
      <c r="C111" s="29"/>
      <c r="D111" s="82"/>
      <c r="E111" s="35"/>
    </row>
    <row r="112" spans="3:5" x14ac:dyDescent="0.2">
      <c r="C112" s="29"/>
      <c r="D112" s="84"/>
      <c r="E112" s="85"/>
    </row>
    <row r="113" spans="1:5" x14ac:dyDescent="0.2">
      <c r="D113" s="77"/>
      <c r="E113" s="78"/>
    </row>
    <row r="114" spans="1:5" x14ac:dyDescent="0.2">
      <c r="D114" s="33"/>
      <c r="E114" s="36"/>
    </row>
    <row r="115" spans="1:5" ht="11.25" customHeight="1" x14ac:dyDescent="0.2">
      <c r="D115" s="30"/>
      <c r="E115" s="31"/>
    </row>
    <row r="116" spans="1:5" ht="24" customHeight="1" x14ac:dyDescent="0.2">
      <c r="B116" s="29"/>
      <c r="D116" s="30"/>
      <c r="E116" s="37"/>
    </row>
    <row r="117" spans="1:5" ht="15" customHeight="1" x14ac:dyDescent="0.2">
      <c r="C117" s="29"/>
      <c r="D117" s="30"/>
      <c r="E117" s="37"/>
    </row>
    <row r="118" spans="1:5" ht="11.25" customHeight="1" x14ac:dyDescent="0.2">
      <c r="D118" s="33"/>
      <c r="E118" s="34"/>
    </row>
    <row r="119" spans="1:5" x14ac:dyDescent="0.2">
      <c r="D119" s="30"/>
      <c r="E119" s="31"/>
    </row>
    <row r="120" spans="1:5" ht="13.5" customHeight="1" x14ac:dyDescent="0.2">
      <c r="B120" s="29"/>
      <c r="D120" s="30"/>
      <c r="E120" s="38"/>
    </row>
    <row r="121" spans="1:5" ht="12.75" customHeight="1" x14ac:dyDescent="0.2">
      <c r="C121" s="29"/>
      <c r="D121" s="30"/>
      <c r="E121" s="79"/>
    </row>
    <row r="122" spans="1:5" ht="12.75" customHeight="1" x14ac:dyDescent="0.2">
      <c r="C122" s="29"/>
      <c r="D122" s="84"/>
      <c r="E122" s="85"/>
    </row>
    <row r="123" spans="1:5" x14ac:dyDescent="0.2">
      <c r="D123" s="77"/>
      <c r="E123" s="78"/>
    </row>
    <row r="124" spans="1:5" x14ac:dyDescent="0.2">
      <c r="C124" s="29"/>
      <c r="D124" s="77"/>
      <c r="E124" s="35"/>
    </row>
    <row r="125" spans="1:5" x14ac:dyDescent="0.2">
      <c r="D125" s="33"/>
      <c r="E125" s="34"/>
    </row>
    <row r="126" spans="1:5" x14ac:dyDescent="0.2">
      <c r="D126" s="30"/>
      <c r="E126" s="31"/>
    </row>
    <row r="127" spans="1:5" x14ac:dyDescent="0.2">
      <c r="D127" s="77"/>
      <c r="E127" s="78"/>
    </row>
    <row r="128" spans="1:5" ht="19.5" customHeight="1" x14ac:dyDescent="0.2">
      <c r="A128" s="88"/>
      <c r="B128" s="52"/>
      <c r="C128" s="52"/>
      <c r="D128" s="52"/>
      <c r="E128" s="88"/>
    </row>
    <row r="129" spans="1:5" ht="15" customHeight="1" x14ac:dyDescent="0.2">
      <c r="A129" s="29"/>
      <c r="D129" s="90"/>
      <c r="E129" s="88"/>
    </row>
    <row r="130" spans="1:5" x14ac:dyDescent="0.2">
      <c r="A130" s="29"/>
      <c r="B130" s="29"/>
      <c r="D130" s="90"/>
      <c r="E130" s="79"/>
    </row>
    <row r="131" spans="1:5" x14ac:dyDescent="0.2">
      <c r="C131" s="29"/>
      <c r="D131" s="77"/>
      <c r="E131" s="88"/>
    </row>
    <row r="132" spans="1:5" x14ac:dyDescent="0.2">
      <c r="D132" s="80"/>
      <c r="E132" s="81"/>
    </row>
    <row r="133" spans="1:5" x14ac:dyDescent="0.2">
      <c r="B133" s="29"/>
      <c r="D133" s="77"/>
      <c r="E133" s="79"/>
    </row>
    <row r="134" spans="1:5" x14ac:dyDescent="0.2">
      <c r="C134" s="29"/>
      <c r="D134" s="77"/>
      <c r="E134" s="79"/>
    </row>
    <row r="135" spans="1:5" x14ac:dyDescent="0.2">
      <c r="D135" s="84"/>
      <c r="E135" s="85"/>
    </row>
    <row r="136" spans="1:5" ht="22.5" customHeight="1" x14ac:dyDescent="0.2">
      <c r="C136" s="29"/>
      <c r="D136" s="77"/>
      <c r="E136" s="86"/>
    </row>
    <row r="137" spans="1:5" x14ac:dyDescent="0.2">
      <c r="D137" s="77"/>
      <c r="E137" s="85"/>
    </row>
    <row r="138" spans="1:5" x14ac:dyDescent="0.2">
      <c r="B138" s="29"/>
      <c r="D138" s="82"/>
      <c r="E138" s="88"/>
    </row>
    <row r="139" spans="1:5" x14ac:dyDescent="0.2">
      <c r="C139" s="29"/>
      <c r="D139" s="82"/>
      <c r="E139" s="89"/>
    </row>
    <row r="140" spans="1:5" x14ac:dyDescent="0.2">
      <c r="D140" s="84"/>
      <c r="E140" s="81"/>
    </row>
    <row r="141" spans="1:5" ht="13.5" customHeight="1" x14ac:dyDescent="0.2">
      <c r="A141" s="29"/>
      <c r="D141" s="90"/>
      <c r="E141" s="88"/>
    </row>
    <row r="142" spans="1:5" ht="13.5" customHeight="1" x14ac:dyDescent="0.2">
      <c r="B142" s="29"/>
      <c r="D142" s="77"/>
      <c r="E142" s="88"/>
    </row>
    <row r="143" spans="1:5" ht="13.5" customHeight="1" x14ac:dyDescent="0.2">
      <c r="C143" s="29"/>
      <c r="D143" s="77"/>
      <c r="E143" s="79"/>
    </row>
    <row r="144" spans="1:5" x14ac:dyDescent="0.2">
      <c r="C144" s="29"/>
      <c r="D144" s="84"/>
      <c r="E144" s="81"/>
    </row>
    <row r="145" spans="1:5" x14ac:dyDescent="0.2">
      <c r="C145" s="29"/>
      <c r="D145" s="77"/>
      <c r="E145" s="79"/>
    </row>
    <row r="146" spans="1:5" x14ac:dyDescent="0.2">
      <c r="D146" s="33"/>
      <c r="E146" s="34"/>
    </row>
    <row r="147" spans="1:5" x14ac:dyDescent="0.2">
      <c r="C147" s="29"/>
      <c r="D147" s="82"/>
      <c r="E147" s="35"/>
    </row>
    <row r="148" spans="1:5" x14ac:dyDescent="0.2">
      <c r="C148" s="29"/>
      <c r="D148" s="84"/>
      <c r="E148" s="85"/>
    </row>
    <row r="149" spans="1:5" x14ac:dyDescent="0.2">
      <c r="D149" s="33"/>
      <c r="E149" s="39"/>
    </row>
    <row r="150" spans="1:5" x14ac:dyDescent="0.2">
      <c r="B150" s="29"/>
      <c r="D150" s="30"/>
      <c r="E150" s="38"/>
    </row>
    <row r="151" spans="1:5" x14ac:dyDescent="0.2">
      <c r="C151" s="29"/>
      <c r="D151" s="30"/>
      <c r="E151" s="79"/>
    </row>
    <row r="152" spans="1:5" x14ac:dyDescent="0.2">
      <c r="C152" s="29"/>
      <c r="D152" s="84"/>
      <c r="E152" s="85"/>
    </row>
    <row r="153" spans="1:5" x14ac:dyDescent="0.2">
      <c r="C153" s="29"/>
      <c r="D153" s="84"/>
      <c r="E153" s="85"/>
    </row>
    <row r="154" spans="1:5" x14ac:dyDescent="0.2">
      <c r="D154" s="77"/>
      <c r="E154" s="78"/>
    </row>
    <row r="155" spans="1:5" ht="18" customHeight="1" x14ac:dyDescent="0.2">
      <c r="A155" s="216"/>
      <c r="B155" s="217"/>
      <c r="C155" s="217"/>
      <c r="D155" s="217"/>
      <c r="E155" s="217"/>
    </row>
    <row r="156" spans="1:5" ht="28.5" customHeight="1" x14ac:dyDescent="0.2">
      <c r="A156" s="92"/>
      <c r="B156" s="92"/>
      <c r="C156" s="92"/>
      <c r="D156" s="93"/>
      <c r="E156" s="32"/>
    </row>
    <row r="158" spans="1:5" x14ac:dyDescent="0.2">
      <c r="A158" s="29"/>
      <c r="B158" s="29"/>
      <c r="C158" s="29"/>
      <c r="D158" s="41"/>
      <c r="E158" s="10"/>
    </row>
    <row r="159" spans="1:5" x14ac:dyDescent="0.2">
      <c r="A159" s="29"/>
      <c r="B159" s="29"/>
      <c r="C159" s="29"/>
      <c r="D159" s="41"/>
      <c r="E159" s="10"/>
    </row>
    <row r="160" spans="1:5" ht="17.25" customHeight="1" x14ac:dyDescent="0.2">
      <c r="A160" s="29"/>
      <c r="B160" s="29"/>
      <c r="C160" s="29"/>
      <c r="D160" s="41"/>
      <c r="E160" s="10"/>
    </row>
    <row r="161" spans="1:5" ht="13.5" customHeight="1" x14ac:dyDescent="0.2">
      <c r="A161" s="29"/>
      <c r="B161" s="29"/>
      <c r="C161" s="29"/>
      <c r="D161" s="41"/>
      <c r="E161" s="10"/>
    </row>
    <row r="162" spans="1:5" x14ac:dyDescent="0.2">
      <c r="A162" s="29"/>
      <c r="B162" s="29"/>
      <c r="C162" s="29"/>
      <c r="D162" s="41"/>
      <c r="E162" s="10"/>
    </row>
    <row r="163" spans="1:5" x14ac:dyDescent="0.2">
      <c r="A163" s="29"/>
      <c r="B163" s="29"/>
      <c r="C163" s="29"/>
    </row>
    <row r="164" spans="1:5" x14ac:dyDescent="0.2">
      <c r="A164" s="29"/>
      <c r="B164" s="29"/>
      <c r="C164" s="29"/>
      <c r="D164" s="41"/>
      <c r="E164" s="10"/>
    </row>
    <row r="165" spans="1:5" x14ac:dyDescent="0.2">
      <c r="A165" s="29"/>
      <c r="B165" s="29"/>
      <c r="C165" s="29"/>
      <c r="D165" s="41"/>
      <c r="E165" s="42"/>
    </row>
    <row r="166" spans="1:5" x14ac:dyDescent="0.2">
      <c r="A166" s="29"/>
      <c r="B166" s="29"/>
      <c r="C166" s="29"/>
      <c r="D166" s="41"/>
      <c r="E166" s="10"/>
    </row>
    <row r="167" spans="1:5" ht="22.5" customHeight="1" x14ac:dyDescent="0.2">
      <c r="A167" s="29"/>
      <c r="B167" s="29"/>
      <c r="C167" s="29"/>
      <c r="D167" s="41"/>
      <c r="E167" s="86"/>
    </row>
    <row r="168" spans="1:5" ht="22.5" customHeight="1" x14ac:dyDescent="0.2">
      <c r="D168" s="84"/>
      <c r="E168" s="87"/>
    </row>
  </sheetData>
  <mergeCells count="8">
    <mergeCell ref="A155:E155"/>
    <mergeCell ref="A1:H1"/>
    <mergeCell ref="B3:I3"/>
    <mergeCell ref="B15:I15"/>
    <mergeCell ref="B17:I17"/>
    <mergeCell ref="B29:I29"/>
    <mergeCell ref="B43:I43"/>
    <mergeCell ref="B31:I31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S491"/>
  <sheetViews>
    <sheetView tabSelected="1" zoomScaleNormal="100" workbookViewId="0">
      <selection activeCell="D2" sqref="D2"/>
    </sheetView>
  </sheetViews>
  <sheetFormatPr defaultColWidth="11.42578125" defaultRowHeight="12.75" x14ac:dyDescent="0.2"/>
  <cols>
    <col min="1" max="1" width="11.42578125" style="45" bestFit="1" customWidth="1"/>
    <col min="2" max="2" width="34.42578125" style="46" customWidth="1"/>
    <col min="3" max="3" width="14.28515625" style="2" customWidth="1"/>
    <col min="4" max="4" width="15.7109375" style="2" customWidth="1"/>
    <col min="5" max="5" width="12.42578125" style="2" bestFit="1" customWidth="1"/>
    <col min="6" max="6" width="14.140625" style="2" bestFit="1" customWidth="1"/>
    <col min="7" max="7" width="12" style="2" customWidth="1"/>
    <col min="8" max="9" width="10.85546875" style="2" customWidth="1"/>
    <col min="10" max="10" width="14.28515625" style="2" customWidth="1"/>
    <col min="11" max="11" width="10" style="2" bestFit="1" customWidth="1"/>
    <col min="12" max="13" width="12.28515625" style="2" bestFit="1" customWidth="1"/>
    <col min="14" max="14" width="14.140625" style="147" customWidth="1"/>
    <col min="15" max="15" width="15.140625" style="147" customWidth="1"/>
    <col min="16" max="16" width="11.42578125" style="147"/>
    <col min="17" max="17" width="10.85546875" style="2" customWidth="1"/>
    <col min="18" max="20" width="11.42578125" style="147"/>
    <col min="21" max="21" width="13.85546875" style="147" customWidth="1"/>
    <col min="22" max="25" width="11.42578125" style="147"/>
    <col min="26" max="26" width="10.85546875" style="2" customWidth="1"/>
    <col min="27" max="29" width="11.42578125" style="147"/>
    <col min="30" max="256" width="11.42578125" style="175"/>
    <col min="257" max="257" width="11.42578125" style="175" bestFit="1" customWidth="1"/>
    <col min="258" max="258" width="34.42578125" style="175" customWidth="1"/>
    <col min="259" max="259" width="14.28515625" style="175" customWidth="1"/>
    <col min="260" max="260" width="15.7109375" style="175" customWidth="1"/>
    <col min="261" max="261" width="12.42578125" style="175" bestFit="1" customWidth="1"/>
    <col min="262" max="262" width="14.140625" style="175" bestFit="1" customWidth="1"/>
    <col min="263" max="263" width="12" style="175" customWidth="1"/>
    <col min="264" max="265" width="10.85546875" style="175" customWidth="1"/>
    <col min="266" max="266" width="14.28515625" style="175" customWidth="1"/>
    <col min="267" max="267" width="10" style="175" bestFit="1" customWidth="1"/>
    <col min="268" max="269" width="12.28515625" style="175" bestFit="1" customWidth="1"/>
    <col min="270" max="270" width="14.140625" style="175" customWidth="1"/>
    <col min="271" max="271" width="15.140625" style="175" customWidth="1"/>
    <col min="272" max="272" width="11.42578125" style="175"/>
    <col min="273" max="273" width="10.85546875" style="175" customWidth="1"/>
    <col min="274" max="276" width="11.42578125" style="175"/>
    <col min="277" max="277" width="13.85546875" style="175" customWidth="1"/>
    <col min="278" max="281" width="11.42578125" style="175"/>
    <col min="282" max="282" width="10.85546875" style="175" customWidth="1"/>
    <col min="283" max="512" width="11.42578125" style="175"/>
    <col min="513" max="513" width="11.42578125" style="175" bestFit="1" customWidth="1"/>
    <col min="514" max="514" width="34.42578125" style="175" customWidth="1"/>
    <col min="515" max="515" width="14.28515625" style="175" customWidth="1"/>
    <col min="516" max="516" width="15.7109375" style="175" customWidth="1"/>
    <col min="517" max="517" width="12.42578125" style="175" bestFit="1" customWidth="1"/>
    <col min="518" max="518" width="14.140625" style="175" bestFit="1" customWidth="1"/>
    <col min="519" max="519" width="12" style="175" customWidth="1"/>
    <col min="520" max="521" width="10.85546875" style="175" customWidth="1"/>
    <col min="522" max="522" width="14.28515625" style="175" customWidth="1"/>
    <col min="523" max="523" width="10" style="175" bestFit="1" customWidth="1"/>
    <col min="524" max="525" width="12.28515625" style="175" bestFit="1" customWidth="1"/>
    <col min="526" max="526" width="14.140625" style="175" customWidth="1"/>
    <col min="527" max="527" width="15.140625" style="175" customWidth="1"/>
    <col min="528" max="528" width="11.42578125" style="175"/>
    <col min="529" max="529" width="10.85546875" style="175" customWidth="1"/>
    <col min="530" max="532" width="11.42578125" style="175"/>
    <col min="533" max="533" width="13.85546875" style="175" customWidth="1"/>
    <col min="534" max="537" width="11.42578125" style="175"/>
    <col min="538" max="538" width="10.85546875" style="175" customWidth="1"/>
    <col min="539" max="721" width="11.42578125" style="175"/>
    <col min="722" max="768" width="11.42578125" style="147"/>
    <col min="769" max="769" width="11.42578125" style="147" bestFit="1" customWidth="1"/>
    <col min="770" max="770" width="34.42578125" style="147" customWidth="1"/>
    <col min="771" max="771" width="14.28515625" style="147" customWidth="1"/>
    <col min="772" max="772" width="15.7109375" style="147" customWidth="1"/>
    <col min="773" max="773" width="12.42578125" style="147" bestFit="1" customWidth="1"/>
    <col min="774" max="774" width="14.140625" style="147" bestFit="1" customWidth="1"/>
    <col min="775" max="775" width="12" style="147" customWidth="1"/>
    <col min="776" max="777" width="10.85546875" style="147" customWidth="1"/>
    <col min="778" max="778" width="14.28515625" style="147" customWidth="1"/>
    <col min="779" max="779" width="10" style="147" bestFit="1" customWidth="1"/>
    <col min="780" max="781" width="12.28515625" style="147" bestFit="1" customWidth="1"/>
    <col min="782" max="782" width="14.140625" style="147" customWidth="1"/>
    <col min="783" max="783" width="15.140625" style="147" customWidth="1"/>
    <col min="784" max="784" width="11.42578125" style="147"/>
    <col min="785" max="785" width="10.85546875" style="147" customWidth="1"/>
    <col min="786" max="788" width="11.42578125" style="147"/>
    <col min="789" max="789" width="13.85546875" style="147" customWidth="1"/>
    <col min="790" max="793" width="11.42578125" style="147"/>
    <col min="794" max="794" width="10.85546875" style="147" customWidth="1"/>
    <col min="795" max="1024" width="11.42578125" style="147"/>
    <col min="1025" max="1025" width="11.42578125" style="147" bestFit="1" customWidth="1"/>
    <col min="1026" max="1026" width="34.42578125" style="147" customWidth="1"/>
    <col min="1027" max="1027" width="14.28515625" style="147" customWidth="1"/>
    <col min="1028" max="1028" width="15.7109375" style="147" customWidth="1"/>
    <col min="1029" max="1029" width="12.42578125" style="147" bestFit="1" customWidth="1"/>
    <col min="1030" max="1030" width="14.140625" style="147" bestFit="1" customWidth="1"/>
    <col min="1031" max="1031" width="12" style="147" customWidth="1"/>
    <col min="1032" max="1033" width="10.85546875" style="147" customWidth="1"/>
    <col min="1034" max="1034" width="14.28515625" style="147" customWidth="1"/>
    <col min="1035" max="1035" width="10" style="147" bestFit="1" customWidth="1"/>
    <col min="1036" max="1037" width="12.28515625" style="147" bestFit="1" customWidth="1"/>
    <col min="1038" max="1038" width="14.140625" style="147" customWidth="1"/>
    <col min="1039" max="1039" width="15.140625" style="147" customWidth="1"/>
    <col min="1040" max="1040" width="11.42578125" style="147"/>
    <col min="1041" max="1041" width="10.85546875" style="147" customWidth="1"/>
    <col min="1042" max="1044" width="11.42578125" style="147"/>
    <col min="1045" max="1045" width="13.85546875" style="147" customWidth="1"/>
    <col min="1046" max="1049" width="11.42578125" style="147"/>
    <col min="1050" max="1050" width="10.85546875" style="147" customWidth="1"/>
    <col min="1051" max="1280" width="11.42578125" style="147"/>
    <col min="1281" max="1281" width="11.42578125" style="147" bestFit="1" customWidth="1"/>
    <col min="1282" max="1282" width="34.42578125" style="147" customWidth="1"/>
    <col min="1283" max="1283" width="14.28515625" style="147" customWidth="1"/>
    <col min="1284" max="1284" width="15.7109375" style="147" customWidth="1"/>
    <col min="1285" max="1285" width="12.42578125" style="147" bestFit="1" customWidth="1"/>
    <col min="1286" max="1286" width="14.140625" style="147" bestFit="1" customWidth="1"/>
    <col min="1287" max="1287" width="12" style="147" customWidth="1"/>
    <col min="1288" max="1289" width="10.85546875" style="147" customWidth="1"/>
    <col min="1290" max="1290" width="14.28515625" style="147" customWidth="1"/>
    <col min="1291" max="1291" width="10" style="147" bestFit="1" customWidth="1"/>
    <col min="1292" max="1293" width="12.28515625" style="147" bestFit="1" customWidth="1"/>
    <col min="1294" max="1294" width="14.140625" style="147" customWidth="1"/>
    <col min="1295" max="1295" width="15.140625" style="147" customWidth="1"/>
    <col min="1296" max="1296" width="11.42578125" style="147"/>
    <col min="1297" max="1297" width="10.85546875" style="147" customWidth="1"/>
    <col min="1298" max="1300" width="11.42578125" style="147"/>
    <col min="1301" max="1301" width="13.85546875" style="147" customWidth="1"/>
    <col min="1302" max="1305" width="11.42578125" style="147"/>
    <col min="1306" max="1306" width="10.85546875" style="147" customWidth="1"/>
    <col min="1307" max="1536" width="11.42578125" style="147"/>
    <col min="1537" max="1537" width="11.42578125" style="147" bestFit="1" customWidth="1"/>
    <col min="1538" max="1538" width="34.42578125" style="147" customWidth="1"/>
    <col min="1539" max="1539" width="14.28515625" style="147" customWidth="1"/>
    <col min="1540" max="1540" width="15.7109375" style="147" customWidth="1"/>
    <col min="1541" max="1541" width="12.42578125" style="147" bestFit="1" customWidth="1"/>
    <col min="1542" max="1542" width="14.140625" style="147" bestFit="1" customWidth="1"/>
    <col min="1543" max="1543" width="12" style="147" customWidth="1"/>
    <col min="1544" max="1545" width="10.85546875" style="147" customWidth="1"/>
    <col min="1546" max="1546" width="14.28515625" style="147" customWidth="1"/>
    <col min="1547" max="1547" width="10" style="147" bestFit="1" customWidth="1"/>
    <col min="1548" max="1549" width="12.28515625" style="147" bestFit="1" customWidth="1"/>
    <col min="1550" max="1550" width="14.140625" style="147" customWidth="1"/>
    <col min="1551" max="1551" width="15.140625" style="147" customWidth="1"/>
    <col min="1552" max="1552" width="11.42578125" style="147"/>
    <col min="1553" max="1553" width="10.85546875" style="147" customWidth="1"/>
    <col min="1554" max="1556" width="11.42578125" style="147"/>
    <col min="1557" max="1557" width="13.85546875" style="147" customWidth="1"/>
    <col min="1558" max="1561" width="11.42578125" style="147"/>
    <col min="1562" max="1562" width="10.85546875" style="147" customWidth="1"/>
    <col min="1563" max="1792" width="11.42578125" style="147"/>
    <col min="1793" max="1793" width="11.42578125" style="147" bestFit="1" customWidth="1"/>
    <col min="1794" max="1794" width="34.42578125" style="147" customWidth="1"/>
    <col min="1795" max="1795" width="14.28515625" style="147" customWidth="1"/>
    <col min="1796" max="1796" width="15.7109375" style="147" customWidth="1"/>
    <col min="1797" max="1797" width="12.42578125" style="147" bestFit="1" customWidth="1"/>
    <col min="1798" max="1798" width="14.140625" style="147" bestFit="1" customWidth="1"/>
    <col min="1799" max="1799" width="12" style="147" customWidth="1"/>
    <col min="1800" max="1801" width="10.85546875" style="147" customWidth="1"/>
    <col min="1802" max="1802" width="14.28515625" style="147" customWidth="1"/>
    <col min="1803" max="1803" width="10" style="147" bestFit="1" customWidth="1"/>
    <col min="1804" max="1805" width="12.28515625" style="147" bestFit="1" customWidth="1"/>
    <col min="1806" max="1806" width="14.140625" style="147" customWidth="1"/>
    <col min="1807" max="1807" width="15.140625" style="147" customWidth="1"/>
    <col min="1808" max="1808" width="11.42578125" style="147"/>
    <col min="1809" max="1809" width="10.85546875" style="147" customWidth="1"/>
    <col min="1810" max="1812" width="11.42578125" style="147"/>
    <col min="1813" max="1813" width="13.85546875" style="147" customWidth="1"/>
    <col min="1814" max="1817" width="11.42578125" style="147"/>
    <col min="1818" max="1818" width="10.85546875" style="147" customWidth="1"/>
    <col min="1819" max="2048" width="11.42578125" style="147"/>
    <col min="2049" max="2049" width="11.42578125" style="147" bestFit="1" customWidth="1"/>
    <col min="2050" max="2050" width="34.42578125" style="147" customWidth="1"/>
    <col min="2051" max="2051" width="14.28515625" style="147" customWidth="1"/>
    <col min="2052" max="2052" width="15.7109375" style="147" customWidth="1"/>
    <col min="2053" max="2053" width="12.42578125" style="147" bestFit="1" customWidth="1"/>
    <col min="2054" max="2054" width="14.140625" style="147" bestFit="1" customWidth="1"/>
    <col min="2055" max="2055" width="12" style="147" customWidth="1"/>
    <col min="2056" max="2057" width="10.85546875" style="147" customWidth="1"/>
    <col min="2058" max="2058" width="14.28515625" style="147" customWidth="1"/>
    <col min="2059" max="2059" width="10" style="147" bestFit="1" customWidth="1"/>
    <col min="2060" max="2061" width="12.28515625" style="147" bestFit="1" customWidth="1"/>
    <col min="2062" max="2062" width="14.140625" style="147" customWidth="1"/>
    <col min="2063" max="2063" width="15.140625" style="147" customWidth="1"/>
    <col min="2064" max="2064" width="11.42578125" style="147"/>
    <col min="2065" max="2065" width="10.85546875" style="147" customWidth="1"/>
    <col min="2066" max="2068" width="11.42578125" style="147"/>
    <col min="2069" max="2069" width="13.85546875" style="147" customWidth="1"/>
    <col min="2070" max="2073" width="11.42578125" style="147"/>
    <col min="2074" max="2074" width="10.85546875" style="147" customWidth="1"/>
    <col min="2075" max="2304" width="11.42578125" style="147"/>
    <col min="2305" max="2305" width="11.42578125" style="147" bestFit="1" customWidth="1"/>
    <col min="2306" max="2306" width="34.42578125" style="147" customWidth="1"/>
    <col min="2307" max="2307" width="14.28515625" style="147" customWidth="1"/>
    <col min="2308" max="2308" width="15.7109375" style="147" customWidth="1"/>
    <col min="2309" max="2309" width="12.42578125" style="147" bestFit="1" customWidth="1"/>
    <col min="2310" max="2310" width="14.140625" style="147" bestFit="1" customWidth="1"/>
    <col min="2311" max="2311" width="12" style="147" customWidth="1"/>
    <col min="2312" max="2313" width="10.85546875" style="147" customWidth="1"/>
    <col min="2314" max="2314" width="14.28515625" style="147" customWidth="1"/>
    <col min="2315" max="2315" width="10" style="147" bestFit="1" customWidth="1"/>
    <col min="2316" max="2317" width="12.28515625" style="147" bestFit="1" customWidth="1"/>
    <col min="2318" max="2318" width="14.140625" style="147" customWidth="1"/>
    <col min="2319" max="2319" width="15.140625" style="147" customWidth="1"/>
    <col min="2320" max="2320" width="11.42578125" style="147"/>
    <col min="2321" max="2321" width="10.85546875" style="147" customWidth="1"/>
    <col min="2322" max="2324" width="11.42578125" style="147"/>
    <col min="2325" max="2325" width="13.85546875" style="147" customWidth="1"/>
    <col min="2326" max="2329" width="11.42578125" style="147"/>
    <col min="2330" max="2330" width="10.85546875" style="147" customWidth="1"/>
    <col min="2331" max="2560" width="11.42578125" style="147"/>
    <col min="2561" max="2561" width="11.42578125" style="147" bestFit="1" customWidth="1"/>
    <col min="2562" max="2562" width="34.42578125" style="147" customWidth="1"/>
    <col min="2563" max="2563" width="14.28515625" style="147" customWidth="1"/>
    <col min="2564" max="2564" width="15.7109375" style="147" customWidth="1"/>
    <col min="2565" max="2565" width="12.42578125" style="147" bestFit="1" customWidth="1"/>
    <col min="2566" max="2566" width="14.140625" style="147" bestFit="1" customWidth="1"/>
    <col min="2567" max="2567" width="12" style="147" customWidth="1"/>
    <col min="2568" max="2569" width="10.85546875" style="147" customWidth="1"/>
    <col min="2570" max="2570" width="14.28515625" style="147" customWidth="1"/>
    <col min="2571" max="2571" width="10" style="147" bestFit="1" customWidth="1"/>
    <col min="2572" max="2573" width="12.28515625" style="147" bestFit="1" customWidth="1"/>
    <col min="2574" max="2574" width="14.140625" style="147" customWidth="1"/>
    <col min="2575" max="2575" width="15.140625" style="147" customWidth="1"/>
    <col min="2576" max="2576" width="11.42578125" style="147"/>
    <col min="2577" max="2577" width="10.85546875" style="147" customWidth="1"/>
    <col min="2578" max="2580" width="11.42578125" style="147"/>
    <col min="2581" max="2581" width="13.85546875" style="147" customWidth="1"/>
    <col min="2582" max="2585" width="11.42578125" style="147"/>
    <col min="2586" max="2586" width="10.85546875" style="147" customWidth="1"/>
    <col min="2587" max="2816" width="11.42578125" style="147"/>
    <col min="2817" max="2817" width="11.42578125" style="147" bestFit="1" customWidth="1"/>
    <col min="2818" max="2818" width="34.42578125" style="147" customWidth="1"/>
    <col min="2819" max="2819" width="14.28515625" style="147" customWidth="1"/>
    <col min="2820" max="2820" width="15.7109375" style="147" customWidth="1"/>
    <col min="2821" max="2821" width="12.42578125" style="147" bestFit="1" customWidth="1"/>
    <col min="2822" max="2822" width="14.140625" style="147" bestFit="1" customWidth="1"/>
    <col min="2823" max="2823" width="12" style="147" customWidth="1"/>
    <col min="2824" max="2825" width="10.85546875" style="147" customWidth="1"/>
    <col min="2826" max="2826" width="14.28515625" style="147" customWidth="1"/>
    <col min="2827" max="2827" width="10" style="147" bestFit="1" customWidth="1"/>
    <col min="2828" max="2829" width="12.28515625" style="147" bestFit="1" customWidth="1"/>
    <col min="2830" max="2830" width="14.140625" style="147" customWidth="1"/>
    <col min="2831" max="2831" width="15.140625" style="147" customWidth="1"/>
    <col min="2832" max="2832" width="11.42578125" style="147"/>
    <col min="2833" max="2833" width="10.85546875" style="147" customWidth="1"/>
    <col min="2834" max="2836" width="11.42578125" style="147"/>
    <col min="2837" max="2837" width="13.85546875" style="147" customWidth="1"/>
    <col min="2838" max="2841" width="11.42578125" style="147"/>
    <col min="2842" max="2842" width="10.85546875" style="147" customWidth="1"/>
    <col min="2843" max="3072" width="11.42578125" style="147"/>
    <col min="3073" max="3073" width="11.42578125" style="147" bestFit="1" customWidth="1"/>
    <col min="3074" max="3074" width="34.42578125" style="147" customWidth="1"/>
    <col min="3075" max="3075" width="14.28515625" style="147" customWidth="1"/>
    <col min="3076" max="3076" width="15.7109375" style="147" customWidth="1"/>
    <col min="3077" max="3077" width="12.42578125" style="147" bestFit="1" customWidth="1"/>
    <col min="3078" max="3078" width="14.140625" style="147" bestFit="1" customWidth="1"/>
    <col min="3079" max="3079" width="12" style="147" customWidth="1"/>
    <col min="3080" max="3081" width="10.85546875" style="147" customWidth="1"/>
    <col min="3082" max="3082" width="14.28515625" style="147" customWidth="1"/>
    <col min="3083" max="3083" width="10" style="147" bestFit="1" customWidth="1"/>
    <col min="3084" max="3085" width="12.28515625" style="147" bestFit="1" customWidth="1"/>
    <col min="3086" max="3086" width="14.140625" style="147" customWidth="1"/>
    <col min="3087" max="3087" width="15.140625" style="147" customWidth="1"/>
    <col min="3088" max="3088" width="11.42578125" style="147"/>
    <col min="3089" max="3089" width="10.85546875" style="147" customWidth="1"/>
    <col min="3090" max="3092" width="11.42578125" style="147"/>
    <col min="3093" max="3093" width="13.85546875" style="147" customWidth="1"/>
    <col min="3094" max="3097" width="11.42578125" style="147"/>
    <col min="3098" max="3098" width="10.85546875" style="147" customWidth="1"/>
    <col min="3099" max="3328" width="11.42578125" style="147"/>
    <col min="3329" max="3329" width="11.42578125" style="147" bestFit="1" customWidth="1"/>
    <col min="3330" max="3330" width="34.42578125" style="147" customWidth="1"/>
    <col min="3331" max="3331" width="14.28515625" style="147" customWidth="1"/>
    <col min="3332" max="3332" width="15.7109375" style="147" customWidth="1"/>
    <col min="3333" max="3333" width="12.42578125" style="147" bestFit="1" customWidth="1"/>
    <col min="3334" max="3334" width="14.140625" style="147" bestFit="1" customWidth="1"/>
    <col min="3335" max="3335" width="12" style="147" customWidth="1"/>
    <col min="3336" max="3337" width="10.85546875" style="147" customWidth="1"/>
    <col min="3338" max="3338" width="14.28515625" style="147" customWidth="1"/>
    <col min="3339" max="3339" width="10" style="147" bestFit="1" customWidth="1"/>
    <col min="3340" max="3341" width="12.28515625" style="147" bestFit="1" customWidth="1"/>
    <col min="3342" max="3342" width="14.140625" style="147" customWidth="1"/>
    <col min="3343" max="3343" width="15.140625" style="147" customWidth="1"/>
    <col min="3344" max="3344" width="11.42578125" style="147"/>
    <col min="3345" max="3345" width="10.85546875" style="147" customWidth="1"/>
    <col min="3346" max="3348" width="11.42578125" style="147"/>
    <col min="3349" max="3349" width="13.85546875" style="147" customWidth="1"/>
    <col min="3350" max="3353" width="11.42578125" style="147"/>
    <col min="3354" max="3354" width="10.85546875" style="147" customWidth="1"/>
    <col min="3355" max="3584" width="11.42578125" style="147"/>
    <col min="3585" max="3585" width="11.42578125" style="147" bestFit="1" customWidth="1"/>
    <col min="3586" max="3586" width="34.42578125" style="147" customWidth="1"/>
    <col min="3587" max="3587" width="14.28515625" style="147" customWidth="1"/>
    <col min="3588" max="3588" width="15.7109375" style="147" customWidth="1"/>
    <col min="3589" max="3589" width="12.42578125" style="147" bestFit="1" customWidth="1"/>
    <col min="3590" max="3590" width="14.140625" style="147" bestFit="1" customWidth="1"/>
    <col min="3591" max="3591" width="12" style="147" customWidth="1"/>
    <col min="3592" max="3593" width="10.85546875" style="147" customWidth="1"/>
    <col min="3594" max="3594" width="14.28515625" style="147" customWidth="1"/>
    <col min="3595" max="3595" width="10" style="147" bestFit="1" customWidth="1"/>
    <col min="3596" max="3597" width="12.28515625" style="147" bestFit="1" customWidth="1"/>
    <col min="3598" max="3598" width="14.140625" style="147" customWidth="1"/>
    <col min="3599" max="3599" width="15.140625" style="147" customWidth="1"/>
    <col min="3600" max="3600" width="11.42578125" style="147"/>
    <col min="3601" max="3601" width="10.85546875" style="147" customWidth="1"/>
    <col min="3602" max="3604" width="11.42578125" style="147"/>
    <col min="3605" max="3605" width="13.85546875" style="147" customWidth="1"/>
    <col min="3606" max="3609" width="11.42578125" style="147"/>
    <col min="3610" max="3610" width="10.85546875" style="147" customWidth="1"/>
    <col min="3611" max="3840" width="11.42578125" style="147"/>
    <col min="3841" max="3841" width="11.42578125" style="147" bestFit="1" customWidth="1"/>
    <col min="3842" max="3842" width="34.42578125" style="147" customWidth="1"/>
    <col min="3843" max="3843" width="14.28515625" style="147" customWidth="1"/>
    <col min="3844" max="3844" width="15.7109375" style="147" customWidth="1"/>
    <col min="3845" max="3845" width="12.42578125" style="147" bestFit="1" customWidth="1"/>
    <col min="3846" max="3846" width="14.140625" style="147" bestFit="1" customWidth="1"/>
    <col min="3847" max="3847" width="12" style="147" customWidth="1"/>
    <col min="3848" max="3849" width="10.85546875" style="147" customWidth="1"/>
    <col min="3850" max="3850" width="14.28515625" style="147" customWidth="1"/>
    <col min="3851" max="3851" width="10" style="147" bestFit="1" customWidth="1"/>
    <col min="3852" max="3853" width="12.28515625" style="147" bestFit="1" customWidth="1"/>
    <col min="3854" max="3854" width="14.140625" style="147" customWidth="1"/>
    <col min="3855" max="3855" width="15.140625" style="147" customWidth="1"/>
    <col min="3856" max="3856" width="11.42578125" style="147"/>
    <col min="3857" max="3857" width="10.85546875" style="147" customWidth="1"/>
    <col min="3858" max="3860" width="11.42578125" style="147"/>
    <col min="3861" max="3861" width="13.85546875" style="147" customWidth="1"/>
    <col min="3862" max="3865" width="11.42578125" style="147"/>
    <col min="3866" max="3866" width="10.85546875" style="147" customWidth="1"/>
    <col min="3867" max="4096" width="11.42578125" style="147"/>
    <col min="4097" max="4097" width="11.42578125" style="147" bestFit="1" customWidth="1"/>
    <col min="4098" max="4098" width="34.42578125" style="147" customWidth="1"/>
    <col min="4099" max="4099" width="14.28515625" style="147" customWidth="1"/>
    <col min="4100" max="4100" width="15.7109375" style="147" customWidth="1"/>
    <col min="4101" max="4101" width="12.42578125" style="147" bestFit="1" customWidth="1"/>
    <col min="4102" max="4102" width="14.140625" style="147" bestFit="1" customWidth="1"/>
    <col min="4103" max="4103" width="12" style="147" customWidth="1"/>
    <col min="4104" max="4105" width="10.85546875" style="147" customWidth="1"/>
    <col min="4106" max="4106" width="14.28515625" style="147" customWidth="1"/>
    <col min="4107" max="4107" width="10" style="147" bestFit="1" customWidth="1"/>
    <col min="4108" max="4109" width="12.28515625" style="147" bestFit="1" customWidth="1"/>
    <col min="4110" max="4110" width="14.140625" style="147" customWidth="1"/>
    <col min="4111" max="4111" width="15.140625" style="147" customWidth="1"/>
    <col min="4112" max="4112" width="11.42578125" style="147"/>
    <col min="4113" max="4113" width="10.85546875" style="147" customWidth="1"/>
    <col min="4114" max="4116" width="11.42578125" style="147"/>
    <col min="4117" max="4117" width="13.85546875" style="147" customWidth="1"/>
    <col min="4118" max="4121" width="11.42578125" style="147"/>
    <col min="4122" max="4122" width="10.85546875" style="147" customWidth="1"/>
    <col min="4123" max="4352" width="11.42578125" style="147"/>
    <col min="4353" max="4353" width="11.42578125" style="147" bestFit="1" customWidth="1"/>
    <col min="4354" max="4354" width="34.42578125" style="147" customWidth="1"/>
    <col min="4355" max="4355" width="14.28515625" style="147" customWidth="1"/>
    <col min="4356" max="4356" width="15.7109375" style="147" customWidth="1"/>
    <col min="4357" max="4357" width="12.42578125" style="147" bestFit="1" customWidth="1"/>
    <col min="4358" max="4358" width="14.140625" style="147" bestFit="1" customWidth="1"/>
    <col min="4359" max="4359" width="12" style="147" customWidth="1"/>
    <col min="4360" max="4361" width="10.85546875" style="147" customWidth="1"/>
    <col min="4362" max="4362" width="14.28515625" style="147" customWidth="1"/>
    <col min="4363" max="4363" width="10" style="147" bestFit="1" customWidth="1"/>
    <col min="4364" max="4365" width="12.28515625" style="147" bestFit="1" customWidth="1"/>
    <col min="4366" max="4366" width="14.140625" style="147" customWidth="1"/>
    <col min="4367" max="4367" width="15.140625" style="147" customWidth="1"/>
    <col min="4368" max="4368" width="11.42578125" style="147"/>
    <col min="4369" max="4369" width="10.85546875" style="147" customWidth="1"/>
    <col min="4370" max="4372" width="11.42578125" style="147"/>
    <col min="4373" max="4373" width="13.85546875" style="147" customWidth="1"/>
    <col min="4374" max="4377" width="11.42578125" style="147"/>
    <col min="4378" max="4378" width="10.85546875" style="147" customWidth="1"/>
    <col min="4379" max="4608" width="11.42578125" style="147"/>
    <col min="4609" max="4609" width="11.42578125" style="147" bestFit="1" customWidth="1"/>
    <col min="4610" max="4610" width="34.42578125" style="147" customWidth="1"/>
    <col min="4611" max="4611" width="14.28515625" style="147" customWidth="1"/>
    <col min="4612" max="4612" width="15.7109375" style="147" customWidth="1"/>
    <col min="4613" max="4613" width="12.42578125" style="147" bestFit="1" customWidth="1"/>
    <col min="4614" max="4614" width="14.140625" style="147" bestFit="1" customWidth="1"/>
    <col min="4615" max="4615" width="12" style="147" customWidth="1"/>
    <col min="4616" max="4617" width="10.85546875" style="147" customWidth="1"/>
    <col min="4618" max="4618" width="14.28515625" style="147" customWidth="1"/>
    <col min="4619" max="4619" width="10" style="147" bestFit="1" customWidth="1"/>
    <col min="4620" max="4621" width="12.28515625" style="147" bestFit="1" customWidth="1"/>
    <col min="4622" max="4622" width="14.140625" style="147" customWidth="1"/>
    <col min="4623" max="4623" width="15.140625" style="147" customWidth="1"/>
    <col min="4624" max="4624" width="11.42578125" style="147"/>
    <col min="4625" max="4625" width="10.85546875" style="147" customWidth="1"/>
    <col min="4626" max="4628" width="11.42578125" style="147"/>
    <col min="4629" max="4629" width="13.85546875" style="147" customWidth="1"/>
    <col min="4630" max="4633" width="11.42578125" style="147"/>
    <col min="4634" max="4634" width="10.85546875" style="147" customWidth="1"/>
    <col min="4635" max="4864" width="11.42578125" style="147"/>
    <col min="4865" max="4865" width="11.42578125" style="147" bestFit="1" customWidth="1"/>
    <col min="4866" max="4866" width="34.42578125" style="147" customWidth="1"/>
    <col min="4867" max="4867" width="14.28515625" style="147" customWidth="1"/>
    <col min="4868" max="4868" width="15.7109375" style="147" customWidth="1"/>
    <col min="4869" max="4869" width="12.42578125" style="147" bestFit="1" customWidth="1"/>
    <col min="4870" max="4870" width="14.140625" style="147" bestFit="1" customWidth="1"/>
    <col min="4871" max="4871" width="12" style="147" customWidth="1"/>
    <col min="4872" max="4873" width="10.85546875" style="147" customWidth="1"/>
    <col min="4874" max="4874" width="14.28515625" style="147" customWidth="1"/>
    <col min="4875" max="4875" width="10" style="147" bestFit="1" customWidth="1"/>
    <col min="4876" max="4877" width="12.28515625" style="147" bestFit="1" customWidth="1"/>
    <col min="4878" max="4878" width="14.140625" style="147" customWidth="1"/>
    <col min="4879" max="4879" width="15.140625" style="147" customWidth="1"/>
    <col min="4880" max="4880" width="11.42578125" style="147"/>
    <col min="4881" max="4881" width="10.85546875" style="147" customWidth="1"/>
    <col min="4882" max="4884" width="11.42578125" style="147"/>
    <col min="4885" max="4885" width="13.85546875" style="147" customWidth="1"/>
    <col min="4886" max="4889" width="11.42578125" style="147"/>
    <col min="4890" max="4890" width="10.85546875" style="147" customWidth="1"/>
    <col min="4891" max="5120" width="11.42578125" style="147"/>
    <col min="5121" max="5121" width="11.42578125" style="147" bestFit="1" customWidth="1"/>
    <col min="5122" max="5122" width="34.42578125" style="147" customWidth="1"/>
    <col min="5123" max="5123" width="14.28515625" style="147" customWidth="1"/>
    <col min="5124" max="5124" width="15.7109375" style="147" customWidth="1"/>
    <col min="5125" max="5125" width="12.42578125" style="147" bestFit="1" customWidth="1"/>
    <col min="5126" max="5126" width="14.140625" style="147" bestFit="1" customWidth="1"/>
    <col min="5127" max="5127" width="12" style="147" customWidth="1"/>
    <col min="5128" max="5129" width="10.85546875" style="147" customWidth="1"/>
    <col min="5130" max="5130" width="14.28515625" style="147" customWidth="1"/>
    <col min="5131" max="5131" width="10" style="147" bestFit="1" customWidth="1"/>
    <col min="5132" max="5133" width="12.28515625" style="147" bestFit="1" customWidth="1"/>
    <col min="5134" max="5134" width="14.140625" style="147" customWidth="1"/>
    <col min="5135" max="5135" width="15.140625" style="147" customWidth="1"/>
    <col min="5136" max="5136" width="11.42578125" style="147"/>
    <col min="5137" max="5137" width="10.85546875" style="147" customWidth="1"/>
    <col min="5138" max="5140" width="11.42578125" style="147"/>
    <col min="5141" max="5141" width="13.85546875" style="147" customWidth="1"/>
    <col min="5142" max="5145" width="11.42578125" style="147"/>
    <col min="5146" max="5146" width="10.85546875" style="147" customWidth="1"/>
    <col min="5147" max="5376" width="11.42578125" style="147"/>
    <col min="5377" max="5377" width="11.42578125" style="147" bestFit="1" customWidth="1"/>
    <col min="5378" max="5378" width="34.42578125" style="147" customWidth="1"/>
    <col min="5379" max="5379" width="14.28515625" style="147" customWidth="1"/>
    <col min="5380" max="5380" width="15.7109375" style="147" customWidth="1"/>
    <col min="5381" max="5381" width="12.42578125" style="147" bestFit="1" customWidth="1"/>
    <col min="5382" max="5382" width="14.140625" style="147" bestFit="1" customWidth="1"/>
    <col min="5383" max="5383" width="12" style="147" customWidth="1"/>
    <col min="5384" max="5385" width="10.85546875" style="147" customWidth="1"/>
    <col min="5386" max="5386" width="14.28515625" style="147" customWidth="1"/>
    <col min="5387" max="5387" width="10" style="147" bestFit="1" customWidth="1"/>
    <col min="5388" max="5389" width="12.28515625" style="147" bestFit="1" customWidth="1"/>
    <col min="5390" max="5390" width="14.140625" style="147" customWidth="1"/>
    <col min="5391" max="5391" width="15.140625" style="147" customWidth="1"/>
    <col min="5392" max="5392" width="11.42578125" style="147"/>
    <col min="5393" max="5393" width="10.85546875" style="147" customWidth="1"/>
    <col min="5394" max="5396" width="11.42578125" style="147"/>
    <col min="5397" max="5397" width="13.85546875" style="147" customWidth="1"/>
    <col min="5398" max="5401" width="11.42578125" style="147"/>
    <col min="5402" max="5402" width="10.85546875" style="147" customWidth="1"/>
    <col min="5403" max="5632" width="11.42578125" style="147"/>
    <col min="5633" max="5633" width="11.42578125" style="147" bestFit="1" customWidth="1"/>
    <col min="5634" max="5634" width="34.42578125" style="147" customWidth="1"/>
    <col min="5635" max="5635" width="14.28515625" style="147" customWidth="1"/>
    <col min="5636" max="5636" width="15.7109375" style="147" customWidth="1"/>
    <col min="5637" max="5637" width="12.42578125" style="147" bestFit="1" customWidth="1"/>
    <col min="5638" max="5638" width="14.140625" style="147" bestFit="1" customWidth="1"/>
    <col min="5639" max="5639" width="12" style="147" customWidth="1"/>
    <col min="5640" max="5641" width="10.85546875" style="147" customWidth="1"/>
    <col min="5642" max="5642" width="14.28515625" style="147" customWidth="1"/>
    <col min="5643" max="5643" width="10" style="147" bestFit="1" customWidth="1"/>
    <col min="5644" max="5645" width="12.28515625" style="147" bestFit="1" customWidth="1"/>
    <col min="5646" max="5646" width="14.140625" style="147" customWidth="1"/>
    <col min="5647" max="5647" width="15.140625" style="147" customWidth="1"/>
    <col min="5648" max="5648" width="11.42578125" style="147"/>
    <col min="5649" max="5649" width="10.85546875" style="147" customWidth="1"/>
    <col min="5650" max="5652" width="11.42578125" style="147"/>
    <col min="5653" max="5653" width="13.85546875" style="147" customWidth="1"/>
    <col min="5654" max="5657" width="11.42578125" style="147"/>
    <col min="5658" max="5658" width="10.85546875" style="147" customWidth="1"/>
    <col min="5659" max="5888" width="11.42578125" style="147"/>
    <col min="5889" max="5889" width="11.42578125" style="147" bestFit="1" customWidth="1"/>
    <col min="5890" max="5890" width="34.42578125" style="147" customWidth="1"/>
    <col min="5891" max="5891" width="14.28515625" style="147" customWidth="1"/>
    <col min="5892" max="5892" width="15.7109375" style="147" customWidth="1"/>
    <col min="5893" max="5893" width="12.42578125" style="147" bestFit="1" customWidth="1"/>
    <col min="5894" max="5894" width="14.140625" style="147" bestFit="1" customWidth="1"/>
    <col min="5895" max="5895" width="12" style="147" customWidth="1"/>
    <col min="5896" max="5897" width="10.85546875" style="147" customWidth="1"/>
    <col min="5898" max="5898" width="14.28515625" style="147" customWidth="1"/>
    <col min="5899" max="5899" width="10" style="147" bestFit="1" customWidth="1"/>
    <col min="5900" max="5901" width="12.28515625" style="147" bestFit="1" customWidth="1"/>
    <col min="5902" max="5902" width="14.140625" style="147" customWidth="1"/>
    <col min="5903" max="5903" width="15.140625" style="147" customWidth="1"/>
    <col min="5904" max="5904" width="11.42578125" style="147"/>
    <col min="5905" max="5905" width="10.85546875" style="147" customWidth="1"/>
    <col min="5906" max="5908" width="11.42578125" style="147"/>
    <col min="5909" max="5909" width="13.85546875" style="147" customWidth="1"/>
    <col min="5910" max="5913" width="11.42578125" style="147"/>
    <col min="5914" max="5914" width="10.85546875" style="147" customWidth="1"/>
    <col min="5915" max="6144" width="11.42578125" style="147"/>
    <col min="6145" max="6145" width="11.42578125" style="147" bestFit="1" customWidth="1"/>
    <col min="6146" max="6146" width="34.42578125" style="147" customWidth="1"/>
    <col min="6147" max="6147" width="14.28515625" style="147" customWidth="1"/>
    <col min="6148" max="6148" width="15.7109375" style="147" customWidth="1"/>
    <col min="6149" max="6149" width="12.42578125" style="147" bestFit="1" customWidth="1"/>
    <col min="6150" max="6150" width="14.140625" style="147" bestFit="1" customWidth="1"/>
    <col min="6151" max="6151" width="12" style="147" customWidth="1"/>
    <col min="6152" max="6153" width="10.85546875" style="147" customWidth="1"/>
    <col min="6154" max="6154" width="14.28515625" style="147" customWidth="1"/>
    <col min="6155" max="6155" width="10" style="147" bestFit="1" customWidth="1"/>
    <col min="6156" max="6157" width="12.28515625" style="147" bestFit="1" customWidth="1"/>
    <col min="6158" max="6158" width="14.140625" style="147" customWidth="1"/>
    <col min="6159" max="6159" width="15.140625" style="147" customWidth="1"/>
    <col min="6160" max="6160" width="11.42578125" style="147"/>
    <col min="6161" max="6161" width="10.85546875" style="147" customWidth="1"/>
    <col min="6162" max="6164" width="11.42578125" style="147"/>
    <col min="6165" max="6165" width="13.85546875" style="147" customWidth="1"/>
    <col min="6166" max="6169" width="11.42578125" style="147"/>
    <col min="6170" max="6170" width="10.85546875" style="147" customWidth="1"/>
    <col min="6171" max="6400" width="11.42578125" style="147"/>
    <col min="6401" max="6401" width="11.42578125" style="147" bestFit="1" customWidth="1"/>
    <col min="6402" max="6402" width="34.42578125" style="147" customWidth="1"/>
    <col min="6403" max="6403" width="14.28515625" style="147" customWidth="1"/>
    <col min="6404" max="6404" width="15.7109375" style="147" customWidth="1"/>
    <col min="6405" max="6405" width="12.42578125" style="147" bestFit="1" customWidth="1"/>
    <col min="6406" max="6406" width="14.140625" style="147" bestFit="1" customWidth="1"/>
    <col min="6407" max="6407" width="12" style="147" customWidth="1"/>
    <col min="6408" max="6409" width="10.85546875" style="147" customWidth="1"/>
    <col min="6410" max="6410" width="14.28515625" style="147" customWidth="1"/>
    <col min="6411" max="6411" width="10" style="147" bestFit="1" customWidth="1"/>
    <col min="6412" max="6413" width="12.28515625" style="147" bestFit="1" customWidth="1"/>
    <col min="6414" max="6414" width="14.140625" style="147" customWidth="1"/>
    <col min="6415" max="6415" width="15.140625" style="147" customWidth="1"/>
    <col min="6416" max="6416" width="11.42578125" style="147"/>
    <col min="6417" max="6417" width="10.85546875" style="147" customWidth="1"/>
    <col min="6418" max="6420" width="11.42578125" style="147"/>
    <col min="6421" max="6421" width="13.85546875" style="147" customWidth="1"/>
    <col min="6422" max="6425" width="11.42578125" style="147"/>
    <col min="6426" max="6426" width="10.85546875" style="147" customWidth="1"/>
    <col min="6427" max="6656" width="11.42578125" style="147"/>
    <col min="6657" max="6657" width="11.42578125" style="147" bestFit="1" customWidth="1"/>
    <col min="6658" max="6658" width="34.42578125" style="147" customWidth="1"/>
    <col min="6659" max="6659" width="14.28515625" style="147" customWidth="1"/>
    <col min="6660" max="6660" width="15.7109375" style="147" customWidth="1"/>
    <col min="6661" max="6661" width="12.42578125" style="147" bestFit="1" customWidth="1"/>
    <col min="6662" max="6662" width="14.140625" style="147" bestFit="1" customWidth="1"/>
    <col min="6663" max="6663" width="12" style="147" customWidth="1"/>
    <col min="6664" max="6665" width="10.85546875" style="147" customWidth="1"/>
    <col min="6666" max="6666" width="14.28515625" style="147" customWidth="1"/>
    <col min="6667" max="6667" width="10" style="147" bestFit="1" customWidth="1"/>
    <col min="6668" max="6669" width="12.28515625" style="147" bestFit="1" customWidth="1"/>
    <col min="6670" max="6670" width="14.140625" style="147" customWidth="1"/>
    <col min="6671" max="6671" width="15.140625" style="147" customWidth="1"/>
    <col min="6672" max="6672" width="11.42578125" style="147"/>
    <col min="6673" max="6673" width="10.85546875" style="147" customWidth="1"/>
    <col min="6674" max="6676" width="11.42578125" style="147"/>
    <col min="6677" max="6677" width="13.85546875" style="147" customWidth="1"/>
    <col min="6678" max="6681" width="11.42578125" style="147"/>
    <col min="6682" max="6682" width="10.85546875" style="147" customWidth="1"/>
    <col min="6683" max="6912" width="11.42578125" style="147"/>
    <col min="6913" max="6913" width="11.42578125" style="147" bestFit="1" customWidth="1"/>
    <col min="6914" max="6914" width="34.42578125" style="147" customWidth="1"/>
    <col min="6915" max="6915" width="14.28515625" style="147" customWidth="1"/>
    <col min="6916" max="6916" width="15.7109375" style="147" customWidth="1"/>
    <col min="6917" max="6917" width="12.42578125" style="147" bestFit="1" customWidth="1"/>
    <col min="6918" max="6918" width="14.140625" style="147" bestFit="1" customWidth="1"/>
    <col min="6919" max="6919" width="12" style="147" customWidth="1"/>
    <col min="6920" max="6921" width="10.85546875" style="147" customWidth="1"/>
    <col min="6922" max="6922" width="14.28515625" style="147" customWidth="1"/>
    <col min="6923" max="6923" width="10" style="147" bestFit="1" customWidth="1"/>
    <col min="6924" max="6925" width="12.28515625" style="147" bestFit="1" customWidth="1"/>
    <col min="6926" max="6926" width="14.140625" style="147" customWidth="1"/>
    <col min="6927" max="6927" width="15.140625" style="147" customWidth="1"/>
    <col min="6928" max="6928" width="11.42578125" style="147"/>
    <col min="6929" max="6929" width="10.85546875" style="147" customWidth="1"/>
    <col min="6930" max="6932" width="11.42578125" style="147"/>
    <col min="6933" max="6933" width="13.85546875" style="147" customWidth="1"/>
    <col min="6934" max="6937" width="11.42578125" style="147"/>
    <col min="6938" max="6938" width="10.85546875" style="147" customWidth="1"/>
    <col min="6939" max="7168" width="11.42578125" style="147"/>
    <col min="7169" max="7169" width="11.42578125" style="147" bestFit="1" customWidth="1"/>
    <col min="7170" max="7170" width="34.42578125" style="147" customWidth="1"/>
    <col min="7171" max="7171" width="14.28515625" style="147" customWidth="1"/>
    <col min="7172" max="7172" width="15.7109375" style="147" customWidth="1"/>
    <col min="7173" max="7173" width="12.42578125" style="147" bestFit="1" customWidth="1"/>
    <col min="7174" max="7174" width="14.140625" style="147" bestFit="1" customWidth="1"/>
    <col min="7175" max="7175" width="12" style="147" customWidth="1"/>
    <col min="7176" max="7177" width="10.85546875" style="147" customWidth="1"/>
    <col min="7178" max="7178" width="14.28515625" style="147" customWidth="1"/>
    <col min="7179" max="7179" width="10" style="147" bestFit="1" customWidth="1"/>
    <col min="7180" max="7181" width="12.28515625" style="147" bestFit="1" customWidth="1"/>
    <col min="7182" max="7182" width="14.140625" style="147" customWidth="1"/>
    <col min="7183" max="7183" width="15.140625" style="147" customWidth="1"/>
    <col min="7184" max="7184" width="11.42578125" style="147"/>
    <col min="7185" max="7185" width="10.85546875" style="147" customWidth="1"/>
    <col min="7186" max="7188" width="11.42578125" style="147"/>
    <col min="7189" max="7189" width="13.85546875" style="147" customWidth="1"/>
    <col min="7190" max="7193" width="11.42578125" style="147"/>
    <col min="7194" max="7194" width="10.85546875" style="147" customWidth="1"/>
    <col min="7195" max="7424" width="11.42578125" style="147"/>
    <col min="7425" max="7425" width="11.42578125" style="147" bestFit="1" customWidth="1"/>
    <col min="7426" max="7426" width="34.42578125" style="147" customWidth="1"/>
    <col min="7427" max="7427" width="14.28515625" style="147" customWidth="1"/>
    <col min="7428" max="7428" width="15.7109375" style="147" customWidth="1"/>
    <col min="7429" max="7429" width="12.42578125" style="147" bestFit="1" customWidth="1"/>
    <col min="7430" max="7430" width="14.140625" style="147" bestFit="1" customWidth="1"/>
    <col min="7431" max="7431" width="12" style="147" customWidth="1"/>
    <col min="7432" max="7433" width="10.85546875" style="147" customWidth="1"/>
    <col min="7434" max="7434" width="14.28515625" style="147" customWidth="1"/>
    <col min="7435" max="7435" width="10" style="147" bestFit="1" customWidth="1"/>
    <col min="7436" max="7437" width="12.28515625" style="147" bestFit="1" customWidth="1"/>
    <col min="7438" max="7438" width="14.140625" style="147" customWidth="1"/>
    <col min="7439" max="7439" width="15.140625" style="147" customWidth="1"/>
    <col min="7440" max="7440" width="11.42578125" style="147"/>
    <col min="7441" max="7441" width="10.85546875" style="147" customWidth="1"/>
    <col min="7442" max="7444" width="11.42578125" style="147"/>
    <col min="7445" max="7445" width="13.85546875" style="147" customWidth="1"/>
    <col min="7446" max="7449" width="11.42578125" style="147"/>
    <col min="7450" max="7450" width="10.85546875" style="147" customWidth="1"/>
    <col min="7451" max="7680" width="11.42578125" style="147"/>
    <col min="7681" max="7681" width="11.42578125" style="147" bestFit="1" customWidth="1"/>
    <col min="7682" max="7682" width="34.42578125" style="147" customWidth="1"/>
    <col min="7683" max="7683" width="14.28515625" style="147" customWidth="1"/>
    <col min="7684" max="7684" width="15.7109375" style="147" customWidth="1"/>
    <col min="7685" max="7685" width="12.42578125" style="147" bestFit="1" customWidth="1"/>
    <col min="7686" max="7686" width="14.140625" style="147" bestFit="1" customWidth="1"/>
    <col min="7687" max="7687" width="12" style="147" customWidth="1"/>
    <col min="7688" max="7689" width="10.85546875" style="147" customWidth="1"/>
    <col min="7690" max="7690" width="14.28515625" style="147" customWidth="1"/>
    <col min="7691" max="7691" width="10" style="147" bestFit="1" customWidth="1"/>
    <col min="7692" max="7693" width="12.28515625" style="147" bestFit="1" customWidth="1"/>
    <col min="7694" max="7694" width="14.140625" style="147" customWidth="1"/>
    <col min="7695" max="7695" width="15.140625" style="147" customWidth="1"/>
    <col min="7696" max="7696" width="11.42578125" style="147"/>
    <col min="7697" max="7697" width="10.85546875" style="147" customWidth="1"/>
    <col min="7698" max="7700" width="11.42578125" style="147"/>
    <col min="7701" max="7701" width="13.85546875" style="147" customWidth="1"/>
    <col min="7702" max="7705" width="11.42578125" style="147"/>
    <col min="7706" max="7706" width="10.85546875" style="147" customWidth="1"/>
    <col min="7707" max="7936" width="11.42578125" style="147"/>
    <col min="7937" max="7937" width="11.42578125" style="147" bestFit="1" customWidth="1"/>
    <col min="7938" max="7938" width="34.42578125" style="147" customWidth="1"/>
    <col min="7939" max="7939" width="14.28515625" style="147" customWidth="1"/>
    <col min="7940" max="7940" width="15.7109375" style="147" customWidth="1"/>
    <col min="7941" max="7941" width="12.42578125" style="147" bestFit="1" customWidth="1"/>
    <col min="7942" max="7942" width="14.140625" style="147" bestFit="1" customWidth="1"/>
    <col min="7943" max="7943" width="12" style="147" customWidth="1"/>
    <col min="7944" max="7945" width="10.85546875" style="147" customWidth="1"/>
    <col min="7946" max="7946" width="14.28515625" style="147" customWidth="1"/>
    <col min="7947" max="7947" width="10" style="147" bestFit="1" customWidth="1"/>
    <col min="7948" max="7949" width="12.28515625" style="147" bestFit="1" customWidth="1"/>
    <col min="7950" max="7950" width="14.140625" style="147" customWidth="1"/>
    <col min="7951" max="7951" width="15.140625" style="147" customWidth="1"/>
    <col min="7952" max="7952" width="11.42578125" style="147"/>
    <col min="7953" max="7953" width="10.85546875" style="147" customWidth="1"/>
    <col min="7954" max="7956" width="11.42578125" style="147"/>
    <col min="7957" max="7957" width="13.85546875" style="147" customWidth="1"/>
    <col min="7958" max="7961" width="11.42578125" style="147"/>
    <col min="7962" max="7962" width="10.85546875" style="147" customWidth="1"/>
    <col min="7963" max="8192" width="11.42578125" style="147"/>
    <col min="8193" max="8193" width="11.42578125" style="147" bestFit="1" customWidth="1"/>
    <col min="8194" max="8194" width="34.42578125" style="147" customWidth="1"/>
    <col min="8195" max="8195" width="14.28515625" style="147" customWidth="1"/>
    <col min="8196" max="8196" width="15.7109375" style="147" customWidth="1"/>
    <col min="8197" max="8197" width="12.42578125" style="147" bestFit="1" customWidth="1"/>
    <col min="8198" max="8198" width="14.140625" style="147" bestFit="1" customWidth="1"/>
    <col min="8199" max="8199" width="12" style="147" customWidth="1"/>
    <col min="8200" max="8201" width="10.85546875" style="147" customWidth="1"/>
    <col min="8202" max="8202" width="14.28515625" style="147" customWidth="1"/>
    <col min="8203" max="8203" width="10" style="147" bestFit="1" customWidth="1"/>
    <col min="8204" max="8205" width="12.28515625" style="147" bestFit="1" customWidth="1"/>
    <col min="8206" max="8206" width="14.140625" style="147" customWidth="1"/>
    <col min="8207" max="8207" width="15.140625" style="147" customWidth="1"/>
    <col min="8208" max="8208" width="11.42578125" style="147"/>
    <col min="8209" max="8209" width="10.85546875" style="147" customWidth="1"/>
    <col min="8210" max="8212" width="11.42578125" style="147"/>
    <col min="8213" max="8213" width="13.85546875" style="147" customWidth="1"/>
    <col min="8214" max="8217" width="11.42578125" style="147"/>
    <col min="8218" max="8218" width="10.85546875" style="147" customWidth="1"/>
    <col min="8219" max="8448" width="11.42578125" style="147"/>
    <col min="8449" max="8449" width="11.42578125" style="147" bestFit="1" customWidth="1"/>
    <col min="8450" max="8450" width="34.42578125" style="147" customWidth="1"/>
    <col min="8451" max="8451" width="14.28515625" style="147" customWidth="1"/>
    <col min="8452" max="8452" width="15.7109375" style="147" customWidth="1"/>
    <col min="8453" max="8453" width="12.42578125" style="147" bestFit="1" customWidth="1"/>
    <col min="8454" max="8454" width="14.140625" style="147" bestFit="1" customWidth="1"/>
    <col min="8455" max="8455" width="12" style="147" customWidth="1"/>
    <col min="8456" max="8457" width="10.85546875" style="147" customWidth="1"/>
    <col min="8458" max="8458" width="14.28515625" style="147" customWidth="1"/>
    <col min="8459" max="8459" width="10" style="147" bestFit="1" customWidth="1"/>
    <col min="8460" max="8461" width="12.28515625" style="147" bestFit="1" customWidth="1"/>
    <col min="8462" max="8462" width="14.140625" style="147" customWidth="1"/>
    <col min="8463" max="8463" width="15.140625" style="147" customWidth="1"/>
    <col min="8464" max="8464" width="11.42578125" style="147"/>
    <col min="8465" max="8465" width="10.85546875" style="147" customWidth="1"/>
    <col min="8466" max="8468" width="11.42578125" style="147"/>
    <col min="8469" max="8469" width="13.85546875" style="147" customWidth="1"/>
    <col min="8470" max="8473" width="11.42578125" style="147"/>
    <col min="8474" max="8474" width="10.85546875" style="147" customWidth="1"/>
    <col min="8475" max="8704" width="11.42578125" style="147"/>
    <col min="8705" max="8705" width="11.42578125" style="147" bestFit="1" customWidth="1"/>
    <col min="8706" max="8706" width="34.42578125" style="147" customWidth="1"/>
    <col min="8707" max="8707" width="14.28515625" style="147" customWidth="1"/>
    <col min="8708" max="8708" width="15.7109375" style="147" customWidth="1"/>
    <col min="8709" max="8709" width="12.42578125" style="147" bestFit="1" customWidth="1"/>
    <col min="8710" max="8710" width="14.140625" style="147" bestFit="1" customWidth="1"/>
    <col min="8711" max="8711" width="12" style="147" customWidth="1"/>
    <col min="8712" max="8713" width="10.85546875" style="147" customWidth="1"/>
    <col min="8714" max="8714" width="14.28515625" style="147" customWidth="1"/>
    <col min="8715" max="8715" width="10" style="147" bestFit="1" customWidth="1"/>
    <col min="8716" max="8717" width="12.28515625" style="147" bestFit="1" customWidth="1"/>
    <col min="8718" max="8718" width="14.140625" style="147" customWidth="1"/>
    <col min="8719" max="8719" width="15.140625" style="147" customWidth="1"/>
    <col min="8720" max="8720" width="11.42578125" style="147"/>
    <col min="8721" max="8721" width="10.85546875" style="147" customWidth="1"/>
    <col min="8722" max="8724" width="11.42578125" style="147"/>
    <col min="8725" max="8725" width="13.85546875" style="147" customWidth="1"/>
    <col min="8726" max="8729" width="11.42578125" style="147"/>
    <col min="8730" max="8730" width="10.85546875" style="147" customWidth="1"/>
    <col min="8731" max="8960" width="11.42578125" style="147"/>
    <col min="8961" max="8961" width="11.42578125" style="147" bestFit="1" customWidth="1"/>
    <col min="8962" max="8962" width="34.42578125" style="147" customWidth="1"/>
    <col min="8963" max="8963" width="14.28515625" style="147" customWidth="1"/>
    <col min="8964" max="8964" width="15.7109375" style="147" customWidth="1"/>
    <col min="8965" max="8965" width="12.42578125" style="147" bestFit="1" customWidth="1"/>
    <col min="8966" max="8966" width="14.140625" style="147" bestFit="1" customWidth="1"/>
    <col min="8967" max="8967" width="12" style="147" customWidth="1"/>
    <col min="8968" max="8969" width="10.85546875" style="147" customWidth="1"/>
    <col min="8970" max="8970" width="14.28515625" style="147" customWidth="1"/>
    <col min="8971" max="8971" width="10" style="147" bestFit="1" customWidth="1"/>
    <col min="8972" max="8973" width="12.28515625" style="147" bestFit="1" customWidth="1"/>
    <col min="8974" max="8974" width="14.140625" style="147" customWidth="1"/>
    <col min="8975" max="8975" width="15.140625" style="147" customWidth="1"/>
    <col min="8976" max="8976" width="11.42578125" style="147"/>
    <col min="8977" max="8977" width="10.85546875" style="147" customWidth="1"/>
    <col min="8978" max="8980" width="11.42578125" style="147"/>
    <col min="8981" max="8981" width="13.85546875" style="147" customWidth="1"/>
    <col min="8982" max="8985" width="11.42578125" style="147"/>
    <col min="8986" max="8986" width="10.85546875" style="147" customWidth="1"/>
    <col min="8987" max="9216" width="11.42578125" style="147"/>
    <col min="9217" max="9217" width="11.42578125" style="147" bestFit="1" customWidth="1"/>
    <col min="9218" max="9218" width="34.42578125" style="147" customWidth="1"/>
    <col min="9219" max="9219" width="14.28515625" style="147" customWidth="1"/>
    <col min="9220" max="9220" width="15.7109375" style="147" customWidth="1"/>
    <col min="9221" max="9221" width="12.42578125" style="147" bestFit="1" customWidth="1"/>
    <col min="9222" max="9222" width="14.140625" style="147" bestFit="1" customWidth="1"/>
    <col min="9223" max="9223" width="12" style="147" customWidth="1"/>
    <col min="9224" max="9225" width="10.85546875" style="147" customWidth="1"/>
    <col min="9226" max="9226" width="14.28515625" style="147" customWidth="1"/>
    <col min="9227" max="9227" width="10" style="147" bestFit="1" customWidth="1"/>
    <col min="9228" max="9229" width="12.28515625" style="147" bestFit="1" customWidth="1"/>
    <col min="9230" max="9230" width="14.140625" style="147" customWidth="1"/>
    <col min="9231" max="9231" width="15.140625" style="147" customWidth="1"/>
    <col min="9232" max="9232" width="11.42578125" style="147"/>
    <col min="9233" max="9233" width="10.85546875" style="147" customWidth="1"/>
    <col min="9234" max="9236" width="11.42578125" style="147"/>
    <col min="9237" max="9237" width="13.85546875" style="147" customWidth="1"/>
    <col min="9238" max="9241" width="11.42578125" style="147"/>
    <col min="9242" max="9242" width="10.85546875" style="147" customWidth="1"/>
    <col min="9243" max="9472" width="11.42578125" style="147"/>
    <col min="9473" max="9473" width="11.42578125" style="147" bestFit="1" customWidth="1"/>
    <col min="9474" max="9474" width="34.42578125" style="147" customWidth="1"/>
    <col min="9475" max="9475" width="14.28515625" style="147" customWidth="1"/>
    <col min="9476" max="9476" width="15.7109375" style="147" customWidth="1"/>
    <col min="9477" max="9477" width="12.42578125" style="147" bestFit="1" customWidth="1"/>
    <col min="9478" max="9478" width="14.140625" style="147" bestFit="1" customWidth="1"/>
    <col min="9479" max="9479" width="12" style="147" customWidth="1"/>
    <col min="9480" max="9481" width="10.85546875" style="147" customWidth="1"/>
    <col min="9482" max="9482" width="14.28515625" style="147" customWidth="1"/>
    <col min="9483" max="9483" width="10" style="147" bestFit="1" customWidth="1"/>
    <col min="9484" max="9485" width="12.28515625" style="147" bestFit="1" customWidth="1"/>
    <col min="9486" max="9486" width="14.140625" style="147" customWidth="1"/>
    <col min="9487" max="9487" width="15.140625" style="147" customWidth="1"/>
    <col min="9488" max="9488" width="11.42578125" style="147"/>
    <col min="9489" max="9489" width="10.85546875" style="147" customWidth="1"/>
    <col min="9490" max="9492" width="11.42578125" style="147"/>
    <col min="9493" max="9493" width="13.85546875" style="147" customWidth="1"/>
    <col min="9494" max="9497" width="11.42578125" style="147"/>
    <col min="9498" max="9498" width="10.85546875" style="147" customWidth="1"/>
    <col min="9499" max="9728" width="11.42578125" style="147"/>
    <col min="9729" max="9729" width="11.42578125" style="147" bestFit="1" customWidth="1"/>
    <col min="9730" max="9730" width="34.42578125" style="147" customWidth="1"/>
    <col min="9731" max="9731" width="14.28515625" style="147" customWidth="1"/>
    <col min="9732" max="9732" width="15.7109375" style="147" customWidth="1"/>
    <col min="9733" max="9733" width="12.42578125" style="147" bestFit="1" customWidth="1"/>
    <col min="9734" max="9734" width="14.140625" style="147" bestFit="1" customWidth="1"/>
    <col min="9735" max="9735" width="12" style="147" customWidth="1"/>
    <col min="9736" max="9737" width="10.85546875" style="147" customWidth="1"/>
    <col min="9738" max="9738" width="14.28515625" style="147" customWidth="1"/>
    <col min="9739" max="9739" width="10" style="147" bestFit="1" customWidth="1"/>
    <col min="9740" max="9741" width="12.28515625" style="147" bestFit="1" customWidth="1"/>
    <col min="9742" max="9742" width="14.140625" style="147" customWidth="1"/>
    <col min="9743" max="9743" width="15.140625" style="147" customWidth="1"/>
    <col min="9744" max="9744" width="11.42578125" style="147"/>
    <col min="9745" max="9745" width="10.85546875" style="147" customWidth="1"/>
    <col min="9746" max="9748" width="11.42578125" style="147"/>
    <col min="9749" max="9749" width="13.85546875" style="147" customWidth="1"/>
    <col min="9750" max="9753" width="11.42578125" style="147"/>
    <col min="9754" max="9754" width="10.85546875" style="147" customWidth="1"/>
    <col min="9755" max="9984" width="11.42578125" style="147"/>
    <col min="9985" max="9985" width="11.42578125" style="147" bestFit="1" customWidth="1"/>
    <col min="9986" max="9986" width="34.42578125" style="147" customWidth="1"/>
    <col min="9987" max="9987" width="14.28515625" style="147" customWidth="1"/>
    <col min="9988" max="9988" width="15.7109375" style="147" customWidth="1"/>
    <col min="9989" max="9989" width="12.42578125" style="147" bestFit="1" customWidth="1"/>
    <col min="9990" max="9990" width="14.140625" style="147" bestFit="1" customWidth="1"/>
    <col min="9991" max="9991" width="12" style="147" customWidth="1"/>
    <col min="9992" max="9993" width="10.85546875" style="147" customWidth="1"/>
    <col min="9994" max="9994" width="14.28515625" style="147" customWidth="1"/>
    <col min="9995" max="9995" width="10" style="147" bestFit="1" customWidth="1"/>
    <col min="9996" max="9997" width="12.28515625" style="147" bestFit="1" customWidth="1"/>
    <col min="9998" max="9998" width="14.140625" style="147" customWidth="1"/>
    <col min="9999" max="9999" width="15.140625" style="147" customWidth="1"/>
    <col min="10000" max="10000" width="11.42578125" style="147"/>
    <col min="10001" max="10001" width="10.85546875" style="147" customWidth="1"/>
    <col min="10002" max="10004" width="11.42578125" style="147"/>
    <col min="10005" max="10005" width="13.85546875" style="147" customWidth="1"/>
    <col min="10006" max="10009" width="11.42578125" style="147"/>
    <col min="10010" max="10010" width="10.85546875" style="147" customWidth="1"/>
    <col min="10011" max="10240" width="11.42578125" style="147"/>
    <col min="10241" max="10241" width="11.42578125" style="147" bestFit="1" customWidth="1"/>
    <col min="10242" max="10242" width="34.42578125" style="147" customWidth="1"/>
    <col min="10243" max="10243" width="14.28515625" style="147" customWidth="1"/>
    <col min="10244" max="10244" width="15.7109375" style="147" customWidth="1"/>
    <col min="10245" max="10245" width="12.42578125" style="147" bestFit="1" customWidth="1"/>
    <col min="10246" max="10246" width="14.140625" style="147" bestFit="1" customWidth="1"/>
    <col min="10247" max="10247" width="12" style="147" customWidth="1"/>
    <col min="10248" max="10249" width="10.85546875" style="147" customWidth="1"/>
    <col min="10250" max="10250" width="14.28515625" style="147" customWidth="1"/>
    <col min="10251" max="10251" width="10" style="147" bestFit="1" customWidth="1"/>
    <col min="10252" max="10253" width="12.28515625" style="147" bestFit="1" customWidth="1"/>
    <col min="10254" max="10254" width="14.140625" style="147" customWidth="1"/>
    <col min="10255" max="10255" width="15.140625" style="147" customWidth="1"/>
    <col min="10256" max="10256" width="11.42578125" style="147"/>
    <col min="10257" max="10257" width="10.85546875" style="147" customWidth="1"/>
    <col min="10258" max="10260" width="11.42578125" style="147"/>
    <col min="10261" max="10261" width="13.85546875" style="147" customWidth="1"/>
    <col min="10262" max="10265" width="11.42578125" style="147"/>
    <col min="10266" max="10266" width="10.85546875" style="147" customWidth="1"/>
    <col min="10267" max="10496" width="11.42578125" style="147"/>
    <col min="10497" max="10497" width="11.42578125" style="147" bestFit="1" customWidth="1"/>
    <col min="10498" max="10498" width="34.42578125" style="147" customWidth="1"/>
    <col min="10499" max="10499" width="14.28515625" style="147" customWidth="1"/>
    <col min="10500" max="10500" width="15.7109375" style="147" customWidth="1"/>
    <col min="10501" max="10501" width="12.42578125" style="147" bestFit="1" customWidth="1"/>
    <col min="10502" max="10502" width="14.140625" style="147" bestFit="1" customWidth="1"/>
    <col min="10503" max="10503" width="12" style="147" customWidth="1"/>
    <col min="10504" max="10505" width="10.85546875" style="147" customWidth="1"/>
    <col min="10506" max="10506" width="14.28515625" style="147" customWidth="1"/>
    <col min="10507" max="10507" width="10" style="147" bestFit="1" customWidth="1"/>
    <col min="10508" max="10509" width="12.28515625" style="147" bestFit="1" customWidth="1"/>
    <col min="10510" max="10510" width="14.140625" style="147" customWidth="1"/>
    <col min="10511" max="10511" width="15.140625" style="147" customWidth="1"/>
    <col min="10512" max="10512" width="11.42578125" style="147"/>
    <col min="10513" max="10513" width="10.85546875" style="147" customWidth="1"/>
    <col min="10514" max="10516" width="11.42578125" style="147"/>
    <col min="10517" max="10517" width="13.85546875" style="147" customWidth="1"/>
    <col min="10518" max="10521" width="11.42578125" style="147"/>
    <col min="10522" max="10522" width="10.85546875" style="147" customWidth="1"/>
    <col min="10523" max="10752" width="11.42578125" style="147"/>
    <col min="10753" max="10753" width="11.42578125" style="147" bestFit="1" customWidth="1"/>
    <col min="10754" max="10754" width="34.42578125" style="147" customWidth="1"/>
    <col min="10755" max="10755" width="14.28515625" style="147" customWidth="1"/>
    <col min="10756" max="10756" width="15.7109375" style="147" customWidth="1"/>
    <col min="10757" max="10757" width="12.42578125" style="147" bestFit="1" customWidth="1"/>
    <col min="10758" max="10758" width="14.140625" style="147" bestFit="1" customWidth="1"/>
    <col min="10759" max="10759" width="12" style="147" customWidth="1"/>
    <col min="10760" max="10761" width="10.85546875" style="147" customWidth="1"/>
    <col min="10762" max="10762" width="14.28515625" style="147" customWidth="1"/>
    <col min="10763" max="10763" width="10" style="147" bestFit="1" customWidth="1"/>
    <col min="10764" max="10765" width="12.28515625" style="147" bestFit="1" customWidth="1"/>
    <col min="10766" max="10766" width="14.140625" style="147" customWidth="1"/>
    <col min="10767" max="10767" width="15.140625" style="147" customWidth="1"/>
    <col min="10768" max="10768" width="11.42578125" style="147"/>
    <col min="10769" max="10769" width="10.85546875" style="147" customWidth="1"/>
    <col min="10770" max="10772" width="11.42578125" style="147"/>
    <col min="10773" max="10773" width="13.85546875" style="147" customWidth="1"/>
    <col min="10774" max="10777" width="11.42578125" style="147"/>
    <col min="10778" max="10778" width="10.85546875" style="147" customWidth="1"/>
    <col min="10779" max="11008" width="11.42578125" style="147"/>
    <col min="11009" max="11009" width="11.42578125" style="147" bestFit="1" customWidth="1"/>
    <col min="11010" max="11010" width="34.42578125" style="147" customWidth="1"/>
    <col min="11011" max="11011" width="14.28515625" style="147" customWidth="1"/>
    <col min="11012" max="11012" width="15.7109375" style="147" customWidth="1"/>
    <col min="11013" max="11013" width="12.42578125" style="147" bestFit="1" customWidth="1"/>
    <col min="11014" max="11014" width="14.140625" style="147" bestFit="1" customWidth="1"/>
    <col min="11015" max="11015" width="12" style="147" customWidth="1"/>
    <col min="11016" max="11017" width="10.85546875" style="147" customWidth="1"/>
    <col min="11018" max="11018" width="14.28515625" style="147" customWidth="1"/>
    <col min="11019" max="11019" width="10" style="147" bestFit="1" customWidth="1"/>
    <col min="11020" max="11021" width="12.28515625" style="147" bestFit="1" customWidth="1"/>
    <col min="11022" max="11022" width="14.140625" style="147" customWidth="1"/>
    <col min="11023" max="11023" width="15.140625" style="147" customWidth="1"/>
    <col min="11024" max="11024" width="11.42578125" style="147"/>
    <col min="11025" max="11025" width="10.85546875" style="147" customWidth="1"/>
    <col min="11026" max="11028" width="11.42578125" style="147"/>
    <col min="11029" max="11029" width="13.85546875" style="147" customWidth="1"/>
    <col min="11030" max="11033" width="11.42578125" style="147"/>
    <col min="11034" max="11034" width="10.85546875" style="147" customWidth="1"/>
    <col min="11035" max="11264" width="11.42578125" style="147"/>
    <col min="11265" max="11265" width="11.42578125" style="147" bestFit="1" customWidth="1"/>
    <col min="11266" max="11266" width="34.42578125" style="147" customWidth="1"/>
    <col min="11267" max="11267" width="14.28515625" style="147" customWidth="1"/>
    <col min="11268" max="11268" width="15.7109375" style="147" customWidth="1"/>
    <col min="11269" max="11269" width="12.42578125" style="147" bestFit="1" customWidth="1"/>
    <col min="11270" max="11270" width="14.140625" style="147" bestFit="1" customWidth="1"/>
    <col min="11271" max="11271" width="12" style="147" customWidth="1"/>
    <col min="11272" max="11273" width="10.85546875" style="147" customWidth="1"/>
    <col min="11274" max="11274" width="14.28515625" style="147" customWidth="1"/>
    <col min="11275" max="11275" width="10" style="147" bestFit="1" customWidth="1"/>
    <col min="11276" max="11277" width="12.28515625" style="147" bestFit="1" customWidth="1"/>
    <col min="11278" max="11278" width="14.140625" style="147" customWidth="1"/>
    <col min="11279" max="11279" width="15.140625" style="147" customWidth="1"/>
    <col min="11280" max="11280" width="11.42578125" style="147"/>
    <col min="11281" max="11281" width="10.85546875" style="147" customWidth="1"/>
    <col min="11282" max="11284" width="11.42578125" style="147"/>
    <col min="11285" max="11285" width="13.85546875" style="147" customWidth="1"/>
    <col min="11286" max="11289" width="11.42578125" style="147"/>
    <col min="11290" max="11290" width="10.85546875" style="147" customWidth="1"/>
    <col min="11291" max="11520" width="11.42578125" style="147"/>
    <col min="11521" max="11521" width="11.42578125" style="147" bestFit="1" customWidth="1"/>
    <col min="11522" max="11522" width="34.42578125" style="147" customWidth="1"/>
    <col min="11523" max="11523" width="14.28515625" style="147" customWidth="1"/>
    <col min="11524" max="11524" width="15.7109375" style="147" customWidth="1"/>
    <col min="11525" max="11525" width="12.42578125" style="147" bestFit="1" customWidth="1"/>
    <col min="11526" max="11526" width="14.140625" style="147" bestFit="1" customWidth="1"/>
    <col min="11527" max="11527" width="12" style="147" customWidth="1"/>
    <col min="11528" max="11529" width="10.85546875" style="147" customWidth="1"/>
    <col min="11530" max="11530" width="14.28515625" style="147" customWidth="1"/>
    <col min="11531" max="11531" width="10" style="147" bestFit="1" customWidth="1"/>
    <col min="11532" max="11533" width="12.28515625" style="147" bestFit="1" customWidth="1"/>
    <col min="11534" max="11534" width="14.140625" style="147" customWidth="1"/>
    <col min="11535" max="11535" width="15.140625" style="147" customWidth="1"/>
    <col min="11536" max="11536" width="11.42578125" style="147"/>
    <col min="11537" max="11537" width="10.85546875" style="147" customWidth="1"/>
    <col min="11538" max="11540" width="11.42578125" style="147"/>
    <col min="11541" max="11541" width="13.85546875" style="147" customWidth="1"/>
    <col min="11542" max="11545" width="11.42578125" style="147"/>
    <col min="11546" max="11546" width="10.85546875" style="147" customWidth="1"/>
    <col min="11547" max="11776" width="11.42578125" style="147"/>
    <col min="11777" max="11777" width="11.42578125" style="147" bestFit="1" customWidth="1"/>
    <col min="11778" max="11778" width="34.42578125" style="147" customWidth="1"/>
    <col min="11779" max="11779" width="14.28515625" style="147" customWidth="1"/>
    <col min="11780" max="11780" width="15.7109375" style="147" customWidth="1"/>
    <col min="11781" max="11781" width="12.42578125" style="147" bestFit="1" customWidth="1"/>
    <col min="11782" max="11782" width="14.140625" style="147" bestFit="1" customWidth="1"/>
    <col min="11783" max="11783" width="12" style="147" customWidth="1"/>
    <col min="11784" max="11785" width="10.85546875" style="147" customWidth="1"/>
    <col min="11786" max="11786" width="14.28515625" style="147" customWidth="1"/>
    <col min="11787" max="11787" width="10" style="147" bestFit="1" customWidth="1"/>
    <col min="11788" max="11789" width="12.28515625" style="147" bestFit="1" customWidth="1"/>
    <col min="11790" max="11790" width="14.140625" style="147" customWidth="1"/>
    <col min="11791" max="11791" width="15.140625" style="147" customWidth="1"/>
    <col min="11792" max="11792" width="11.42578125" style="147"/>
    <col min="11793" max="11793" width="10.85546875" style="147" customWidth="1"/>
    <col min="11794" max="11796" width="11.42578125" style="147"/>
    <col min="11797" max="11797" width="13.85546875" style="147" customWidth="1"/>
    <col min="11798" max="11801" width="11.42578125" style="147"/>
    <col min="11802" max="11802" width="10.85546875" style="147" customWidth="1"/>
    <col min="11803" max="12032" width="11.42578125" style="147"/>
    <col min="12033" max="12033" width="11.42578125" style="147" bestFit="1" customWidth="1"/>
    <col min="12034" max="12034" width="34.42578125" style="147" customWidth="1"/>
    <col min="12035" max="12035" width="14.28515625" style="147" customWidth="1"/>
    <col min="12036" max="12036" width="15.7109375" style="147" customWidth="1"/>
    <col min="12037" max="12037" width="12.42578125" style="147" bestFit="1" customWidth="1"/>
    <col min="12038" max="12038" width="14.140625" style="147" bestFit="1" customWidth="1"/>
    <col min="12039" max="12039" width="12" style="147" customWidth="1"/>
    <col min="12040" max="12041" width="10.85546875" style="147" customWidth="1"/>
    <col min="12042" max="12042" width="14.28515625" style="147" customWidth="1"/>
    <col min="12043" max="12043" width="10" style="147" bestFit="1" customWidth="1"/>
    <col min="12044" max="12045" width="12.28515625" style="147" bestFit="1" customWidth="1"/>
    <col min="12046" max="12046" width="14.140625" style="147" customWidth="1"/>
    <col min="12047" max="12047" width="15.140625" style="147" customWidth="1"/>
    <col min="12048" max="12048" width="11.42578125" style="147"/>
    <col min="12049" max="12049" width="10.85546875" style="147" customWidth="1"/>
    <col min="12050" max="12052" width="11.42578125" style="147"/>
    <col min="12053" max="12053" width="13.85546875" style="147" customWidth="1"/>
    <col min="12054" max="12057" width="11.42578125" style="147"/>
    <col min="12058" max="12058" width="10.85546875" style="147" customWidth="1"/>
    <col min="12059" max="12288" width="11.42578125" style="147"/>
    <col min="12289" max="12289" width="11.42578125" style="147" bestFit="1" customWidth="1"/>
    <col min="12290" max="12290" width="34.42578125" style="147" customWidth="1"/>
    <col min="12291" max="12291" width="14.28515625" style="147" customWidth="1"/>
    <col min="12292" max="12292" width="15.7109375" style="147" customWidth="1"/>
    <col min="12293" max="12293" width="12.42578125" style="147" bestFit="1" customWidth="1"/>
    <col min="12294" max="12294" width="14.140625" style="147" bestFit="1" customWidth="1"/>
    <col min="12295" max="12295" width="12" style="147" customWidth="1"/>
    <col min="12296" max="12297" width="10.85546875" style="147" customWidth="1"/>
    <col min="12298" max="12298" width="14.28515625" style="147" customWidth="1"/>
    <col min="12299" max="12299" width="10" style="147" bestFit="1" customWidth="1"/>
    <col min="12300" max="12301" width="12.28515625" style="147" bestFit="1" customWidth="1"/>
    <col min="12302" max="12302" width="14.140625" style="147" customWidth="1"/>
    <col min="12303" max="12303" width="15.140625" style="147" customWidth="1"/>
    <col min="12304" max="12304" width="11.42578125" style="147"/>
    <col min="12305" max="12305" width="10.85546875" style="147" customWidth="1"/>
    <col min="12306" max="12308" width="11.42578125" style="147"/>
    <col min="12309" max="12309" width="13.85546875" style="147" customWidth="1"/>
    <col min="12310" max="12313" width="11.42578125" style="147"/>
    <col min="12314" max="12314" width="10.85546875" style="147" customWidth="1"/>
    <col min="12315" max="12544" width="11.42578125" style="147"/>
    <col min="12545" max="12545" width="11.42578125" style="147" bestFit="1" customWidth="1"/>
    <col min="12546" max="12546" width="34.42578125" style="147" customWidth="1"/>
    <col min="12547" max="12547" width="14.28515625" style="147" customWidth="1"/>
    <col min="12548" max="12548" width="15.7109375" style="147" customWidth="1"/>
    <col min="12549" max="12549" width="12.42578125" style="147" bestFit="1" customWidth="1"/>
    <col min="12550" max="12550" width="14.140625" style="147" bestFit="1" customWidth="1"/>
    <col min="12551" max="12551" width="12" style="147" customWidth="1"/>
    <col min="12552" max="12553" width="10.85546875" style="147" customWidth="1"/>
    <col min="12554" max="12554" width="14.28515625" style="147" customWidth="1"/>
    <col min="12555" max="12555" width="10" style="147" bestFit="1" customWidth="1"/>
    <col min="12556" max="12557" width="12.28515625" style="147" bestFit="1" customWidth="1"/>
    <col min="12558" max="12558" width="14.140625" style="147" customWidth="1"/>
    <col min="12559" max="12559" width="15.140625" style="147" customWidth="1"/>
    <col min="12560" max="12560" width="11.42578125" style="147"/>
    <col min="12561" max="12561" width="10.85546875" style="147" customWidth="1"/>
    <col min="12562" max="12564" width="11.42578125" style="147"/>
    <col min="12565" max="12565" width="13.85546875" style="147" customWidth="1"/>
    <col min="12566" max="12569" width="11.42578125" style="147"/>
    <col min="12570" max="12570" width="10.85546875" style="147" customWidth="1"/>
    <col min="12571" max="12800" width="11.42578125" style="147"/>
    <col min="12801" max="12801" width="11.42578125" style="147" bestFit="1" customWidth="1"/>
    <col min="12802" max="12802" width="34.42578125" style="147" customWidth="1"/>
    <col min="12803" max="12803" width="14.28515625" style="147" customWidth="1"/>
    <col min="12804" max="12804" width="15.7109375" style="147" customWidth="1"/>
    <col min="12805" max="12805" width="12.42578125" style="147" bestFit="1" customWidth="1"/>
    <col min="12806" max="12806" width="14.140625" style="147" bestFit="1" customWidth="1"/>
    <col min="12807" max="12807" width="12" style="147" customWidth="1"/>
    <col min="12808" max="12809" width="10.85546875" style="147" customWidth="1"/>
    <col min="12810" max="12810" width="14.28515625" style="147" customWidth="1"/>
    <col min="12811" max="12811" width="10" style="147" bestFit="1" customWidth="1"/>
    <col min="12812" max="12813" width="12.28515625" style="147" bestFit="1" customWidth="1"/>
    <col min="12814" max="12814" width="14.140625" style="147" customWidth="1"/>
    <col min="12815" max="12815" width="15.140625" style="147" customWidth="1"/>
    <col min="12816" max="12816" width="11.42578125" style="147"/>
    <col min="12817" max="12817" width="10.85546875" style="147" customWidth="1"/>
    <col min="12818" max="12820" width="11.42578125" style="147"/>
    <col min="12821" max="12821" width="13.85546875" style="147" customWidth="1"/>
    <col min="12822" max="12825" width="11.42578125" style="147"/>
    <col min="12826" max="12826" width="10.85546875" style="147" customWidth="1"/>
    <col min="12827" max="13056" width="11.42578125" style="147"/>
    <col min="13057" max="13057" width="11.42578125" style="147" bestFit="1" customWidth="1"/>
    <col min="13058" max="13058" width="34.42578125" style="147" customWidth="1"/>
    <col min="13059" max="13059" width="14.28515625" style="147" customWidth="1"/>
    <col min="13060" max="13060" width="15.7109375" style="147" customWidth="1"/>
    <col min="13061" max="13061" width="12.42578125" style="147" bestFit="1" customWidth="1"/>
    <col min="13062" max="13062" width="14.140625" style="147" bestFit="1" customWidth="1"/>
    <col min="13063" max="13063" width="12" style="147" customWidth="1"/>
    <col min="13064" max="13065" width="10.85546875" style="147" customWidth="1"/>
    <col min="13066" max="13066" width="14.28515625" style="147" customWidth="1"/>
    <col min="13067" max="13067" width="10" style="147" bestFit="1" customWidth="1"/>
    <col min="13068" max="13069" width="12.28515625" style="147" bestFit="1" customWidth="1"/>
    <col min="13070" max="13070" width="14.140625" style="147" customWidth="1"/>
    <col min="13071" max="13071" width="15.140625" style="147" customWidth="1"/>
    <col min="13072" max="13072" width="11.42578125" style="147"/>
    <col min="13073" max="13073" width="10.85546875" style="147" customWidth="1"/>
    <col min="13074" max="13076" width="11.42578125" style="147"/>
    <col min="13077" max="13077" width="13.85546875" style="147" customWidth="1"/>
    <col min="13078" max="13081" width="11.42578125" style="147"/>
    <col min="13082" max="13082" width="10.85546875" style="147" customWidth="1"/>
    <col min="13083" max="13312" width="11.42578125" style="147"/>
    <col min="13313" max="13313" width="11.42578125" style="147" bestFit="1" customWidth="1"/>
    <col min="13314" max="13314" width="34.42578125" style="147" customWidth="1"/>
    <col min="13315" max="13315" width="14.28515625" style="147" customWidth="1"/>
    <col min="13316" max="13316" width="15.7109375" style="147" customWidth="1"/>
    <col min="13317" max="13317" width="12.42578125" style="147" bestFit="1" customWidth="1"/>
    <col min="13318" max="13318" width="14.140625" style="147" bestFit="1" customWidth="1"/>
    <col min="13319" max="13319" width="12" style="147" customWidth="1"/>
    <col min="13320" max="13321" width="10.85546875" style="147" customWidth="1"/>
    <col min="13322" max="13322" width="14.28515625" style="147" customWidth="1"/>
    <col min="13323" max="13323" width="10" style="147" bestFit="1" customWidth="1"/>
    <col min="13324" max="13325" width="12.28515625" style="147" bestFit="1" customWidth="1"/>
    <col min="13326" max="13326" width="14.140625" style="147" customWidth="1"/>
    <col min="13327" max="13327" width="15.140625" style="147" customWidth="1"/>
    <col min="13328" max="13328" width="11.42578125" style="147"/>
    <col min="13329" max="13329" width="10.85546875" style="147" customWidth="1"/>
    <col min="13330" max="13332" width="11.42578125" style="147"/>
    <col min="13333" max="13333" width="13.85546875" style="147" customWidth="1"/>
    <col min="13334" max="13337" width="11.42578125" style="147"/>
    <col min="13338" max="13338" width="10.85546875" style="147" customWidth="1"/>
    <col min="13339" max="13568" width="11.42578125" style="147"/>
    <col min="13569" max="13569" width="11.42578125" style="147" bestFit="1" customWidth="1"/>
    <col min="13570" max="13570" width="34.42578125" style="147" customWidth="1"/>
    <col min="13571" max="13571" width="14.28515625" style="147" customWidth="1"/>
    <col min="13572" max="13572" width="15.7109375" style="147" customWidth="1"/>
    <col min="13573" max="13573" width="12.42578125" style="147" bestFit="1" customWidth="1"/>
    <col min="13574" max="13574" width="14.140625" style="147" bestFit="1" customWidth="1"/>
    <col min="13575" max="13575" width="12" style="147" customWidth="1"/>
    <col min="13576" max="13577" width="10.85546875" style="147" customWidth="1"/>
    <col min="13578" max="13578" width="14.28515625" style="147" customWidth="1"/>
    <col min="13579" max="13579" width="10" style="147" bestFit="1" customWidth="1"/>
    <col min="13580" max="13581" width="12.28515625" style="147" bestFit="1" customWidth="1"/>
    <col min="13582" max="13582" width="14.140625" style="147" customWidth="1"/>
    <col min="13583" max="13583" width="15.140625" style="147" customWidth="1"/>
    <col min="13584" max="13584" width="11.42578125" style="147"/>
    <col min="13585" max="13585" width="10.85546875" style="147" customWidth="1"/>
    <col min="13586" max="13588" width="11.42578125" style="147"/>
    <col min="13589" max="13589" width="13.85546875" style="147" customWidth="1"/>
    <col min="13590" max="13593" width="11.42578125" style="147"/>
    <col min="13594" max="13594" width="10.85546875" style="147" customWidth="1"/>
    <col min="13595" max="13824" width="11.42578125" style="147"/>
    <col min="13825" max="13825" width="11.42578125" style="147" bestFit="1" customWidth="1"/>
    <col min="13826" max="13826" width="34.42578125" style="147" customWidth="1"/>
    <col min="13827" max="13827" width="14.28515625" style="147" customWidth="1"/>
    <col min="13828" max="13828" width="15.7109375" style="147" customWidth="1"/>
    <col min="13829" max="13829" width="12.42578125" style="147" bestFit="1" customWidth="1"/>
    <col min="13830" max="13830" width="14.140625" style="147" bestFit="1" customWidth="1"/>
    <col min="13831" max="13831" width="12" style="147" customWidth="1"/>
    <col min="13832" max="13833" width="10.85546875" style="147" customWidth="1"/>
    <col min="13834" max="13834" width="14.28515625" style="147" customWidth="1"/>
    <col min="13835" max="13835" width="10" style="147" bestFit="1" customWidth="1"/>
    <col min="13836" max="13837" width="12.28515625" style="147" bestFit="1" customWidth="1"/>
    <col min="13838" max="13838" width="14.140625" style="147" customWidth="1"/>
    <col min="13839" max="13839" width="15.140625" style="147" customWidth="1"/>
    <col min="13840" max="13840" width="11.42578125" style="147"/>
    <col min="13841" max="13841" width="10.85546875" style="147" customWidth="1"/>
    <col min="13842" max="13844" width="11.42578125" style="147"/>
    <col min="13845" max="13845" width="13.85546875" style="147" customWidth="1"/>
    <col min="13846" max="13849" width="11.42578125" style="147"/>
    <col min="13850" max="13850" width="10.85546875" style="147" customWidth="1"/>
    <col min="13851" max="14080" width="11.42578125" style="147"/>
    <col min="14081" max="14081" width="11.42578125" style="147" bestFit="1" customWidth="1"/>
    <col min="14082" max="14082" width="34.42578125" style="147" customWidth="1"/>
    <col min="14083" max="14083" width="14.28515625" style="147" customWidth="1"/>
    <col min="14084" max="14084" width="15.7109375" style="147" customWidth="1"/>
    <col min="14085" max="14085" width="12.42578125" style="147" bestFit="1" customWidth="1"/>
    <col min="14086" max="14086" width="14.140625" style="147" bestFit="1" customWidth="1"/>
    <col min="14087" max="14087" width="12" style="147" customWidth="1"/>
    <col min="14088" max="14089" width="10.85546875" style="147" customWidth="1"/>
    <col min="14090" max="14090" width="14.28515625" style="147" customWidth="1"/>
    <col min="14091" max="14091" width="10" style="147" bestFit="1" customWidth="1"/>
    <col min="14092" max="14093" width="12.28515625" style="147" bestFit="1" customWidth="1"/>
    <col min="14094" max="14094" width="14.140625" style="147" customWidth="1"/>
    <col min="14095" max="14095" width="15.140625" style="147" customWidth="1"/>
    <col min="14096" max="14096" width="11.42578125" style="147"/>
    <col min="14097" max="14097" width="10.85546875" style="147" customWidth="1"/>
    <col min="14098" max="14100" width="11.42578125" style="147"/>
    <col min="14101" max="14101" width="13.85546875" style="147" customWidth="1"/>
    <col min="14102" max="14105" width="11.42578125" style="147"/>
    <col min="14106" max="14106" width="10.85546875" style="147" customWidth="1"/>
    <col min="14107" max="14336" width="11.42578125" style="147"/>
    <col min="14337" max="14337" width="11.42578125" style="147" bestFit="1" customWidth="1"/>
    <col min="14338" max="14338" width="34.42578125" style="147" customWidth="1"/>
    <col min="14339" max="14339" width="14.28515625" style="147" customWidth="1"/>
    <col min="14340" max="14340" width="15.7109375" style="147" customWidth="1"/>
    <col min="14341" max="14341" width="12.42578125" style="147" bestFit="1" customWidth="1"/>
    <col min="14342" max="14342" width="14.140625" style="147" bestFit="1" customWidth="1"/>
    <col min="14343" max="14343" width="12" style="147" customWidth="1"/>
    <col min="14344" max="14345" width="10.85546875" style="147" customWidth="1"/>
    <col min="14346" max="14346" width="14.28515625" style="147" customWidth="1"/>
    <col min="14347" max="14347" width="10" style="147" bestFit="1" customWidth="1"/>
    <col min="14348" max="14349" width="12.28515625" style="147" bestFit="1" customWidth="1"/>
    <col min="14350" max="14350" width="14.140625" style="147" customWidth="1"/>
    <col min="14351" max="14351" width="15.140625" style="147" customWidth="1"/>
    <col min="14352" max="14352" width="11.42578125" style="147"/>
    <col min="14353" max="14353" width="10.85546875" style="147" customWidth="1"/>
    <col min="14354" max="14356" width="11.42578125" style="147"/>
    <col min="14357" max="14357" width="13.85546875" style="147" customWidth="1"/>
    <col min="14358" max="14361" width="11.42578125" style="147"/>
    <col min="14362" max="14362" width="10.85546875" style="147" customWidth="1"/>
    <col min="14363" max="14592" width="11.42578125" style="147"/>
    <col min="14593" max="14593" width="11.42578125" style="147" bestFit="1" customWidth="1"/>
    <col min="14594" max="14594" width="34.42578125" style="147" customWidth="1"/>
    <col min="14595" max="14595" width="14.28515625" style="147" customWidth="1"/>
    <col min="14596" max="14596" width="15.7109375" style="147" customWidth="1"/>
    <col min="14597" max="14597" width="12.42578125" style="147" bestFit="1" customWidth="1"/>
    <col min="14598" max="14598" width="14.140625" style="147" bestFit="1" customWidth="1"/>
    <col min="14599" max="14599" width="12" style="147" customWidth="1"/>
    <col min="14600" max="14601" width="10.85546875" style="147" customWidth="1"/>
    <col min="14602" max="14602" width="14.28515625" style="147" customWidth="1"/>
    <col min="14603" max="14603" width="10" style="147" bestFit="1" customWidth="1"/>
    <col min="14604" max="14605" width="12.28515625" style="147" bestFit="1" customWidth="1"/>
    <col min="14606" max="14606" width="14.140625" style="147" customWidth="1"/>
    <col min="14607" max="14607" width="15.140625" style="147" customWidth="1"/>
    <col min="14608" max="14608" width="11.42578125" style="147"/>
    <col min="14609" max="14609" width="10.85546875" style="147" customWidth="1"/>
    <col min="14610" max="14612" width="11.42578125" style="147"/>
    <col min="14613" max="14613" width="13.85546875" style="147" customWidth="1"/>
    <col min="14614" max="14617" width="11.42578125" style="147"/>
    <col min="14618" max="14618" width="10.85546875" style="147" customWidth="1"/>
    <col min="14619" max="14848" width="11.42578125" style="147"/>
    <col min="14849" max="14849" width="11.42578125" style="147" bestFit="1" customWidth="1"/>
    <col min="14850" max="14850" width="34.42578125" style="147" customWidth="1"/>
    <col min="14851" max="14851" width="14.28515625" style="147" customWidth="1"/>
    <col min="14852" max="14852" width="15.7109375" style="147" customWidth="1"/>
    <col min="14853" max="14853" width="12.42578125" style="147" bestFit="1" customWidth="1"/>
    <col min="14854" max="14854" width="14.140625" style="147" bestFit="1" customWidth="1"/>
    <col min="14855" max="14855" width="12" style="147" customWidth="1"/>
    <col min="14856" max="14857" width="10.85546875" style="147" customWidth="1"/>
    <col min="14858" max="14858" width="14.28515625" style="147" customWidth="1"/>
    <col min="14859" max="14859" width="10" style="147" bestFit="1" customWidth="1"/>
    <col min="14860" max="14861" width="12.28515625" style="147" bestFit="1" customWidth="1"/>
    <col min="14862" max="14862" width="14.140625" style="147" customWidth="1"/>
    <col min="14863" max="14863" width="15.140625" style="147" customWidth="1"/>
    <col min="14864" max="14864" width="11.42578125" style="147"/>
    <col min="14865" max="14865" width="10.85546875" style="147" customWidth="1"/>
    <col min="14866" max="14868" width="11.42578125" style="147"/>
    <col min="14869" max="14869" width="13.85546875" style="147" customWidth="1"/>
    <col min="14870" max="14873" width="11.42578125" style="147"/>
    <col min="14874" max="14874" width="10.85546875" style="147" customWidth="1"/>
    <col min="14875" max="15104" width="11.42578125" style="147"/>
    <col min="15105" max="15105" width="11.42578125" style="147" bestFit="1" customWidth="1"/>
    <col min="15106" max="15106" width="34.42578125" style="147" customWidth="1"/>
    <col min="15107" max="15107" width="14.28515625" style="147" customWidth="1"/>
    <col min="15108" max="15108" width="15.7109375" style="147" customWidth="1"/>
    <col min="15109" max="15109" width="12.42578125" style="147" bestFit="1" customWidth="1"/>
    <col min="15110" max="15110" width="14.140625" style="147" bestFit="1" customWidth="1"/>
    <col min="15111" max="15111" width="12" style="147" customWidth="1"/>
    <col min="15112" max="15113" width="10.85546875" style="147" customWidth="1"/>
    <col min="15114" max="15114" width="14.28515625" style="147" customWidth="1"/>
    <col min="15115" max="15115" width="10" style="147" bestFit="1" customWidth="1"/>
    <col min="15116" max="15117" width="12.28515625" style="147" bestFit="1" customWidth="1"/>
    <col min="15118" max="15118" width="14.140625" style="147" customWidth="1"/>
    <col min="15119" max="15119" width="15.140625" style="147" customWidth="1"/>
    <col min="15120" max="15120" width="11.42578125" style="147"/>
    <col min="15121" max="15121" width="10.85546875" style="147" customWidth="1"/>
    <col min="15122" max="15124" width="11.42578125" style="147"/>
    <col min="15125" max="15125" width="13.85546875" style="147" customWidth="1"/>
    <col min="15126" max="15129" width="11.42578125" style="147"/>
    <col min="15130" max="15130" width="10.85546875" style="147" customWidth="1"/>
    <col min="15131" max="15360" width="11.42578125" style="147"/>
    <col min="15361" max="15361" width="11.42578125" style="147" bestFit="1" customWidth="1"/>
    <col min="15362" max="15362" width="34.42578125" style="147" customWidth="1"/>
    <col min="15363" max="15363" width="14.28515625" style="147" customWidth="1"/>
    <col min="15364" max="15364" width="15.7109375" style="147" customWidth="1"/>
    <col min="15365" max="15365" width="12.42578125" style="147" bestFit="1" customWidth="1"/>
    <col min="15366" max="15366" width="14.140625" style="147" bestFit="1" customWidth="1"/>
    <col min="15367" max="15367" width="12" style="147" customWidth="1"/>
    <col min="15368" max="15369" width="10.85546875" style="147" customWidth="1"/>
    <col min="15370" max="15370" width="14.28515625" style="147" customWidth="1"/>
    <col min="15371" max="15371" width="10" style="147" bestFit="1" customWidth="1"/>
    <col min="15372" max="15373" width="12.28515625" style="147" bestFit="1" customWidth="1"/>
    <col min="15374" max="15374" width="14.140625" style="147" customWidth="1"/>
    <col min="15375" max="15375" width="15.140625" style="147" customWidth="1"/>
    <col min="15376" max="15376" width="11.42578125" style="147"/>
    <col min="15377" max="15377" width="10.85546875" style="147" customWidth="1"/>
    <col min="15378" max="15380" width="11.42578125" style="147"/>
    <col min="15381" max="15381" width="13.85546875" style="147" customWidth="1"/>
    <col min="15382" max="15385" width="11.42578125" style="147"/>
    <col min="15386" max="15386" width="10.85546875" style="147" customWidth="1"/>
    <col min="15387" max="15616" width="11.42578125" style="147"/>
    <col min="15617" max="15617" width="11.42578125" style="147" bestFit="1" customWidth="1"/>
    <col min="15618" max="15618" width="34.42578125" style="147" customWidth="1"/>
    <col min="15619" max="15619" width="14.28515625" style="147" customWidth="1"/>
    <col min="15620" max="15620" width="15.7109375" style="147" customWidth="1"/>
    <col min="15621" max="15621" width="12.42578125" style="147" bestFit="1" customWidth="1"/>
    <col min="15622" max="15622" width="14.140625" style="147" bestFit="1" customWidth="1"/>
    <col min="15623" max="15623" width="12" style="147" customWidth="1"/>
    <col min="15624" max="15625" width="10.85546875" style="147" customWidth="1"/>
    <col min="15626" max="15626" width="14.28515625" style="147" customWidth="1"/>
    <col min="15627" max="15627" width="10" style="147" bestFit="1" customWidth="1"/>
    <col min="15628" max="15629" width="12.28515625" style="147" bestFit="1" customWidth="1"/>
    <col min="15630" max="15630" width="14.140625" style="147" customWidth="1"/>
    <col min="15631" max="15631" width="15.140625" style="147" customWidth="1"/>
    <col min="15632" max="15632" width="11.42578125" style="147"/>
    <col min="15633" max="15633" width="10.85546875" style="147" customWidth="1"/>
    <col min="15634" max="15636" width="11.42578125" style="147"/>
    <col min="15637" max="15637" width="13.85546875" style="147" customWidth="1"/>
    <col min="15638" max="15641" width="11.42578125" style="147"/>
    <col min="15642" max="15642" width="10.85546875" style="147" customWidth="1"/>
    <col min="15643" max="15872" width="11.42578125" style="147"/>
    <col min="15873" max="15873" width="11.42578125" style="147" bestFit="1" customWidth="1"/>
    <col min="15874" max="15874" width="34.42578125" style="147" customWidth="1"/>
    <col min="15875" max="15875" width="14.28515625" style="147" customWidth="1"/>
    <col min="15876" max="15876" width="15.7109375" style="147" customWidth="1"/>
    <col min="15877" max="15877" width="12.42578125" style="147" bestFit="1" customWidth="1"/>
    <col min="15878" max="15878" width="14.140625" style="147" bestFit="1" customWidth="1"/>
    <col min="15879" max="15879" width="12" style="147" customWidth="1"/>
    <col min="15880" max="15881" width="10.85546875" style="147" customWidth="1"/>
    <col min="15882" max="15882" width="14.28515625" style="147" customWidth="1"/>
    <col min="15883" max="15883" width="10" style="147" bestFit="1" customWidth="1"/>
    <col min="15884" max="15885" width="12.28515625" style="147" bestFit="1" customWidth="1"/>
    <col min="15886" max="15886" width="14.140625" style="147" customWidth="1"/>
    <col min="15887" max="15887" width="15.140625" style="147" customWidth="1"/>
    <col min="15888" max="15888" width="11.42578125" style="147"/>
    <col min="15889" max="15889" width="10.85546875" style="147" customWidth="1"/>
    <col min="15890" max="15892" width="11.42578125" style="147"/>
    <col min="15893" max="15893" width="13.85546875" style="147" customWidth="1"/>
    <col min="15894" max="15897" width="11.42578125" style="147"/>
    <col min="15898" max="15898" width="10.85546875" style="147" customWidth="1"/>
    <col min="15899" max="16128" width="11.42578125" style="147"/>
    <col min="16129" max="16129" width="11.42578125" style="147" bestFit="1" customWidth="1"/>
    <col min="16130" max="16130" width="34.42578125" style="147" customWidth="1"/>
    <col min="16131" max="16131" width="14.28515625" style="147" customWidth="1"/>
    <col min="16132" max="16132" width="15.7109375" style="147" customWidth="1"/>
    <col min="16133" max="16133" width="12.42578125" style="147" bestFit="1" customWidth="1"/>
    <col min="16134" max="16134" width="14.140625" style="147" bestFit="1" customWidth="1"/>
    <col min="16135" max="16135" width="12" style="147" customWidth="1"/>
    <col min="16136" max="16137" width="10.85546875" style="147" customWidth="1"/>
    <col min="16138" max="16138" width="14.28515625" style="147" customWidth="1"/>
    <col min="16139" max="16139" width="10" style="147" bestFit="1" customWidth="1"/>
    <col min="16140" max="16141" width="12.28515625" style="147" bestFit="1" customWidth="1"/>
    <col min="16142" max="16142" width="14.140625" style="147" customWidth="1"/>
    <col min="16143" max="16143" width="15.140625" style="147" customWidth="1"/>
    <col min="16144" max="16144" width="11.42578125" style="147"/>
    <col min="16145" max="16145" width="10.85546875" style="147" customWidth="1"/>
    <col min="16146" max="16148" width="11.42578125" style="147"/>
    <col min="16149" max="16149" width="13.85546875" style="147" customWidth="1"/>
    <col min="16150" max="16153" width="11.42578125" style="147"/>
    <col min="16154" max="16154" width="10.85546875" style="147" customWidth="1"/>
    <col min="16155" max="16384" width="11.42578125" style="147"/>
  </cols>
  <sheetData>
    <row r="1" spans="1:721" s="185" customFormat="1" x14ac:dyDescent="0.2">
      <c r="B1" s="186"/>
      <c r="C1" s="186" t="s">
        <v>340</v>
      </c>
      <c r="D1" s="186"/>
      <c r="E1" s="186"/>
      <c r="F1" s="186"/>
      <c r="G1" s="186"/>
      <c r="H1" s="186"/>
      <c r="I1" s="186"/>
      <c r="J1" s="186"/>
      <c r="K1" s="186"/>
      <c r="L1" s="186" t="s">
        <v>340</v>
      </c>
      <c r="M1" s="187"/>
      <c r="N1" s="187"/>
      <c r="O1" s="187"/>
      <c r="P1" s="187"/>
      <c r="Q1" s="187"/>
      <c r="R1" s="187"/>
      <c r="S1" s="187"/>
      <c r="T1" s="187"/>
      <c r="U1" s="186" t="s">
        <v>340</v>
      </c>
      <c r="V1" s="188"/>
      <c r="W1" s="188"/>
      <c r="X1" s="188"/>
      <c r="Y1" s="188"/>
      <c r="Z1" s="188"/>
      <c r="AA1" s="188"/>
      <c r="AB1" s="188"/>
      <c r="AC1" s="188"/>
    </row>
    <row r="2" spans="1:721" s="10" customFormat="1" ht="90.75" customHeight="1" x14ac:dyDescent="0.2">
      <c r="A2" s="148" t="s">
        <v>16</v>
      </c>
      <c r="B2" s="148" t="s">
        <v>17</v>
      </c>
      <c r="C2" s="114" t="s">
        <v>369</v>
      </c>
      <c r="D2" s="115" t="s">
        <v>341</v>
      </c>
      <c r="E2" s="115" t="s">
        <v>11</v>
      </c>
      <c r="F2" s="115" t="s">
        <v>12</v>
      </c>
      <c r="G2" s="115" t="s">
        <v>13</v>
      </c>
      <c r="H2" s="115" t="s">
        <v>342</v>
      </c>
      <c r="I2" s="115" t="s">
        <v>18</v>
      </c>
      <c r="J2" s="115" t="s">
        <v>343</v>
      </c>
      <c r="K2" s="115" t="s">
        <v>14</v>
      </c>
      <c r="L2" s="118" t="s">
        <v>296</v>
      </c>
      <c r="M2" s="119" t="s">
        <v>362</v>
      </c>
      <c r="N2" s="119" t="s">
        <v>11</v>
      </c>
      <c r="O2" s="119" t="s">
        <v>12</v>
      </c>
      <c r="P2" s="119" t="s">
        <v>13</v>
      </c>
      <c r="Q2" s="119" t="s">
        <v>342</v>
      </c>
      <c r="R2" s="119" t="s">
        <v>18</v>
      </c>
      <c r="S2" s="119" t="s">
        <v>343</v>
      </c>
      <c r="T2" s="119" t="s">
        <v>14</v>
      </c>
      <c r="U2" s="116" t="s">
        <v>339</v>
      </c>
      <c r="V2" s="117" t="s">
        <v>362</v>
      </c>
      <c r="W2" s="117" t="s">
        <v>11</v>
      </c>
      <c r="X2" s="117" t="s">
        <v>12</v>
      </c>
      <c r="Y2" s="117" t="s">
        <v>13</v>
      </c>
      <c r="Z2" s="117" t="s">
        <v>342</v>
      </c>
      <c r="AA2" s="117" t="s">
        <v>18</v>
      </c>
      <c r="AB2" s="117" t="s">
        <v>343</v>
      </c>
      <c r="AC2" s="117" t="s">
        <v>14</v>
      </c>
    </row>
    <row r="3" spans="1:721" x14ac:dyDescent="0.2">
      <c r="A3" s="149"/>
      <c r="B3" s="150"/>
      <c r="C3" s="151"/>
      <c r="D3" s="151"/>
      <c r="E3" s="151"/>
      <c r="F3" s="151"/>
      <c r="G3" s="151"/>
      <c r="H3" s="152"/>
      <c r="I3" s="151"/>
      <c r="J3" s="151"/>
      <c r="K3" s="151"/>
      <c r="L3" s="151"/>
      <c r="M3" s="151"/>
      <c r="N3" s="151"/>
      <c r="O3" s="151"/>
      <c r="P3" s="151"/>
      <c r="Q3" s="152"/>
      <c r="R3" s="151"/>
      <c r="S3" s="151"/>
      <c r="T3" s="151"/>
      <c r="U3" s="151"/>
      <c r="V3" s="151"/>
      <c r="W3" s="151"/>
      <c r="X3" s="151"/>
      <c r="Y3" s="151"/>
      <c r="Z3" s="152"/>
      <c r="AA3" s="151"/>
      <c r="AB3" s="151"/>
      <c r="AC3" s="151"/>
      <c r="AD3" s="153"/>
      <c r="AE3" s="153"/>
      <c r="AF3" s="153"/>
      <c r="AG3" s="153"/>
      <c r="AH3" s="153"/>
      <c r="AI3" s="153"/>
      <c r="AJ3" s="153"/>
      <c r="AK3" s="153"/>
      <c r="AL3" s="153"/>
      <c r="AM3" s="153"/>
    </row>
    <row r="4" spans="1:721" s="10" customFormat="1" ht="25.5" x14ac:dyDescent="0.2">
      <c r="A4" s="149"/>
      <c r="B4" s="154" t="s">
        <v>363</v>
      </c>
      <c r="C4" s="155">
        <f>C6+C62</f>
        <v>4753260</v>
      </c>
      <c r="D4" s="155">
        <f t="shared" ref="D4:G4" si="0">D6+D62</f>
        <v>430360</v>
      </c>
      <c r="E4" s="155">
        <f t="shared" si="0"/>
        <v>12900</v>
      </c>
      <c r="F4" s="155">
        <f t="shared" si="0"/>
        <v>0</v>
      </c>
      <c r="G4" s="155">
        <f t="shared" si="0"/>
        <v>0</v>
      </c>
      <c r="H4" s="177">
        <f>H6+H62</f>
        <v>4310000</v>
      </c>
      <c r="I4" s="155">
        <f t="shared" ref="I4:P4" si="1">I6+I62</f>
        <v>0</v>
      </c>
      <c r="J4" s="155">
        <f t="shared" si="1"/>
        <v>0</v>
      </c>
      <c r="K4" s="155">
        <f t="shared" si="1"/>
        <v>0</v>
      </c>
      <c r="L4" s="155">
        <v>4756260</v>
      </c>
      <c r="M4" s="155">
        <f t="shared" si="1"/>
        <v>430360</v>
      </c>
      <c r="N4" s="155">
        <f t="shared" si="1"/>
        <v>12900</v>
      </c>
      <c r="O4" s="155">
        <f t="shared" si="1"/>
        <v>0</v>
      </c>
      <c r="P4" s="155">
        <f t="shared" si="1"/>
        <v>0</v>
      </c>
      <c r="Q4" s="177">
        <f>Q6+Q62</f>
        <v>4313000</v>
      </c>
      <c r="R4" s="155">
        <f t="shared" ref="R4:Y4" si="2">R6+R62</f>
        <v>0</v>
      </c>
      <c r="S4" s="155">
        <f t="shared" si="2"/>
        <v>0</v>
      </c>
      <c r="T4" s="155">
        <f t="shared" si="2"/>
        <v>0</v>
      </c>
      <c r="U4" s="155">
        <f>U6+U62</f>
        <v>4756260</v>
      </c>
      <c r="V4" s="155">
        <f t="shared" si="2"/>
        <v>430360</v>
      </c>
      <c r="W4" s="155">
        <f t="shared" si="2"/>
        <v>12900</v>
      </c>
      <c r="X4" s="155">
        <f t="shared" si="2"/>
        <v>0</v>
      </c>
      <c r="Y4" s="155">
        <f t="shared" si="2"/>
        <v>0</v>
      </c>
      <c r="Z4" s="177">
        <f>Z6+Z62</f>
        <v>4313000</v>
      </c>
      <c r="AA4" s="155">
        <f t="shared" ref="AA4:AC4" si="3">AA6+AA62</f>
        <v>0</v>
      </c>
      <c r="AB4" s="155">
        <f t="shared" si="3"/>
        <v>0</v>
      </c>
      <c r="AC4" s="155">
        <f t="shared" si="3"/>
        <v>0</v>
      </c>
      <c r="AD4" s="157"/>
      <c r="AE4" s="157"/>
      <c r="AF4" s="157"/>
      <c r="AG4" s="157"/>
      <c r="AH4" s="157"/>
      <c r="AI4" s="157"/>
      <c r="AJ4" s="157"/>
      <c r="AK4" s="157"/>
      <c r="AL4" s="157"/>
      <c r="AM4" s="157"/>
    </row>
    <row r="5" spans="1:721" x14ac:dyDescent="0.2">
      <c r="A5" s="149"/>
      <c r="B5" s="150"/>
      <c r="C5" s="151"/>
      <c r="D5" s="151"/>
      <c r="E5" s="151"/>
      <c r="F5" s="151"/>
      <c r="G5" s="151"/>
      <c r="H5" s="152"/>
      <c r="I5" s="151"/>
      <c r="J5" s="151"/>
      <c r="K5" s="151"/>
      <c r="L5" s="151"/>
      <c r="M5" s="151"/>
      <c r="N5" s="151"/>
      <c r="O5" s="151"/>
      <c r="P5" s="151"/>
      <c r="Q5" s="152"/>
      <c r="R5" s="151"/>
      <c r="S5" s="151"/>
      <c r="T5" s="151"/>
      <c r="U5" s="151"/>
      <c r="V5" s="151"/>
      <c r="W5" s="151"/>
      <c r="X5" s="151"/>
      <c r="Y5" s="151"/>
      <c r="Z5" s="152"/>
      <c r="AA5" s="151"/>
      <c r="AB5" s="151"/>
      <c r="AC5" s="151"/>
      <c r="AD5" s="153"/>
      <c r="AE5" s="153"/>
      <c r="AF5" s="153"/>
      <c r="AG5" s="153"/>
      <c r="AH5" s="153"/>
      <c r="AI5" s="153"/>
      <c r="AJ5" s="153"/>
      <c r="AK5" s="153"/>
      <c r="AL5" s="153"/>
      <c r="AM5" s="153"/>
    </row>
    <row r="6" spans="1:721" s="10" customFormat="1" ht="25.5" x14ac:dyDescent="0.2">
      <c r="A6" s="158" t="s">
        <v>36</v>
      </c>
      <c r="B6" s="159" t="s">
        <v>364</v>
      </c>
      <c r="C6" s="155">
        <f>C7</f>
        <v>4719000</v>
      </c>
      <c r="D6" s="155">
        <f t="shared" ref="D6:G6" si="4">D7</f>
        <v>405000</v>
      </c>
      <c r="E6" s="155">
        <f t="shared" si="4"/>
        <v>4000</v>
      </c>
      <c r="F6" s="155">
        <f t="shared" si="4"/>
        <v>0</v>
      </c>
      <c r="G6" s="155">
        <f t="shared" si="4"/>
        <v>0</v>
      </c>
      <c r="H6" s="177">
        <f>H7</f>
        <v>4310000</v>
      </c>
      <c r="I6" s="155">
        <f t="shared" ref="I6:P6" si="5">I7</f>
        <v>0</v>
      </c>
      <c r="J6" s="155">
        <f t="shared" si="5"/>
        <v>0</v>
      </c>
      <c r="K6" s="155">
        <f t="shared" si="5"/>
        <v>0</v>
      </c>
      <c r="L6" s="155">
        <f>L7</f>
        <v>4722000</v>
      </c>
      <c r="M6" s="155">
        <f t="shared" si="5"/>
        <v>405000</v>
      </c>
      <c r="N6" s="155">
        <f t="shared" si="5"/>
        <v>4000</v>
      </c>
      <c r="O6" s="155">
        <f t="shared" si="5"/>
        <v>0</v>
      </c>
      <c r="P6" s="155">
        <f t="shared" si="5"/>
        <v>0</v>
      </c>
      <c r="Q6" s="177">
        <f>Q7</f>
        <v>4313000</v>
      </c>
      <c r="R6" s="155">
        <f t="shared" ref="R6:Y6" si="6">R7</f>
        <v>0</v>
      </c>
      <c r="S6" s="155">
        <f t="shared" si="6"/>
        <v>0</v>
      </c>
      <c r="T6" s="155">
        <f t="shared" si="6"/>
        <v>0</v>
      </c>
      <c r="U6" s="155">
        <f>U7</f>
        <v>4722000</v>
      </c>
      <c r="V6" s="155">
        <f t="shared" si="6"/>
        <v>405000</v>
      </c>
      <c r="W6" s="155">
        <f t="shared" si="6"/>
        <v>4000</v>
      </c>
      <c r="X6" s="155">
        <f t="shared" si="6"/>
        <v>0</v>
      </c>
      <c r="Y6" s="155">
        <f t="shared" si="6"/>
        <v>0</v>
      </c>
      <c r="Z6" s="177">
        <f>Z7</f>
        <v>4313000</v>
      </c>
      <c r="AA6" s="155">
        <f t="shared" ref="AA6:AC6" si="7">AA7</f>
        <v>0</v>
      </c>
      <c r="AB6" s="155">
        <f t="shared" si="7"/>
        <v>0</v>
      </c>
      <c r="AC6" s="155">
        <f t="shared" si="7"/>
        <v>0</v>
      </c>
      <c r="AD6" s="157"/>
      <c r="AE6" s="157"/>
      <c r="AF6" s="157"/>
      <c r="AG6" s="157"/>
      <c r="AH6" s="157"/>
      <c r="AI6" s="157"/>
      <c r="AJ6" s="157"/>
      <c r="AK6" s="157"/>
      <c r="AL6" s="157"/>
      <c r="AM6" s="157"/>
    </row>
    <row r="7" spans="1:721" s="10" customFormat="1" ht="17.25" customHeight="1" x14ac:dyDescent="0.2">
      <c r="A7" s="160" t="s">
        <v>35</v>
      </c>
      <c r="B7" s="161" t="s">
        <v>344</v>
      </c>
      <c r="C7" s="162">
        <f>C8+C49+C59</f>
        <v>4719000</v>
      </c>
      <c r="D7" s="162">
        <f t="shared" ref="D7:G7" si="8">D8+D49+D59</f>
        <v>405000</v>
      </c>
      <c r="E7" s="162">
        <f t="shared" si="8"/>
        <v>4000</v>
      </c>
      <c r="F7" s="162">
        <f t="shared" si="8"/>
        <v>0</v>
      </c>
      <c r="G7" s="162">
        <f t="shared" si="8"/>
        <v>0</v>
      </c>
      <c r="H7" s="177">
        <f>H8+H49+H59</f>
        <v>4310000</v>
      </c>
      <c r="I7" s="162">
        <f t="shared" ref="I7:K7" si="9">I8+I49+I59</f>
        <v>0</v>
      </c>
      <c r="J7" s="162">
        <f t="shared" si="9"/>
        <v>0</v>
      </c>
      <c r="K7" s="162">
        <f t="shared" si="9"/>
        <v>0</v>
      </c>
      <c r="L7" s="162">
        <f>L8+L49+L59</f>
        <v>4722000</v>
      </c>
      <c r="M7" s="162">
        <f t="shared" ref="M7" si="10">M8+M49+M59</f>
        <v>405000</v>
      </c>
      <c r="N7" s="162">
        <f t="shared" ref="N7" si="11">N8+N49+N59</f>
        <v>4000</v>
      </c>
      <c r="O7" s="162">
        <f t="shared" ref="O7" si="12">O8+O49+O59</f>
        <v>0</v>
      </c>
      <c r="P7" s="162">
        <f t="shared" ref="P7" si="13">P8+P49+P59</f>
        <v>0</v>
      </c>
      <c r="Q7" s="177">
        <f>Q8+Q49+Q59</f>
        <v>4313000</v>
      </c>
      <c r="R7" s="162">
        <f t="shared" ref="R7" si="14">R8+R49+R59</f>
        <v>0</v>
      </c>
      <c r="S7" s="162">
        <f t="shared" ref="S7" si="15">S8+S49+S59</f>
        <v>0</v>
      </c>
      <c r="T7" s="162">
        <f t="shared" ref="T7" si="16">T8+T49+T59</f>
        <v>0</v>
      </c>
      <c r="U7" s="162">
        <f>U8+U49+U59</f>
        <v>4722000</v>
      </c>
      <c r="V7" s="162">
        <f t="shared" ref="V7" si="17">V8+V49+V59</f>
        <v>405000</v>
      </c>
      <c r="W7" s="162">
        <f t="shared" ref="W7" si="18">W8+W49+W59</f>
        <v>4000</v>
      </c>
      <c r="X7" s="162">
        <f t="shared" ref="X7" si="19">X8+X49+X59</f>
        <v>0</v>
      </c>
      <c r="Y7" s="162">
        <f t="shared" ref="Y7" si="20">Y8+Y49+Y59</f>
        <v>0</v>
      </c>
      <c r="Z7" s="177">
        <f>Z8+Z49+Z59</f>
        <v>4313000</v>
      </c>
      <c r="AA7" s="162">
        <f t="shared" ref="AA7" si="21">AA8+AA49+AA59</f>
        <v>0</v>
      </c>
      <c r="AB7" s="162">
        <f t="shared" ref="AB7" si="22">AB8+AB49+AB59</f>
        <v>0</v>
      </c>
      <c r="AC7" s="162">
        <f t="shared" ref="AC7" si="23">AC8+AC49+AC59</f>
        <v>0</v>
      </c>
      <c r="AD7" s="157"/>
      <c r="AE7" s="157"/>
      <c r="AF7" s="157"/>
      <c r="AG7" s="157"/>
      <c r="AH7" s="157"/>
      <c r="AI7" s="157"/>
      <c r="AJ7" s="157"/>
      <c r="AK7" s="157"/>
      <c r="AL7" s="157"/>
      <c r="AM7" s="157"/>
    </row>
    <row r="8" spans="1:721" s="10" customFormat="1" x14ac:dyDescent="0.2">
      <c r="A8" s="149">
        <v>3</v>
      </c>
      <c r="B8" s="163" t="s">
        <v>345</v>
      </c>
      <c r="C8" s="155">
        <f>C9+C17+C45</f>
        <v>4719000</v>
      </c>
      <c r="D8" s="155">
        <f t="shared" ref="D8:G8" si="24">D9+D17+D45</f>
        <v>405000</v>
      </c>
      <c r="E8" s="155">
        <f t="shared" si="24"/>
        <v>4000</v>
      </c>
      <c r="F8" s="155">
        <f t="shared" si="24"/>
        <v>0</v>
      </c>
      <c r="G8" s="155">
        <f t="shared" si="24"/>
        <v>0</v>
      </c>
      <c r="H8" s="177">
        <f>H9+H17+H45</f>
        <v>4310000</v>
      </c>
      <c r="I8" s="155">
        <f t="shared" ref="I8:K8" si="25">I9+I17+I45</f>
        <v>0</v>
      </c>
      <c r="J8" s="155">
        <f t="shared" si="25"/>
        <v>0</v>
      </c>
      <c r="K8" s="155">
        <f t="shared" si="25"/>
        <v>0</v>
      </c>
      <c r="L8" s="155">
        <v>4722000</v>
      </c>
      <c r="M8" s="155">
        <f t="shared" ref="M8" si="26">M9+M17+M45</f>
        <v>405000</v>
      </c>
      <c r="N8" s="155">
        <f t="shared" ref="N8" si="27">N9+N17+N45</f>
        <v>4000</v>
      </c>
      <c r="O8" s="155">
        <f t="shared" ref="O8" si="28">O9+O17+O45</f>
        <v>0</v>
      </c>
      <c r="P8" s="155">
        <f t="shared" ref="P8" si="29">P9+P17+P45</f>
        <v>0</v>
      </c>
      <c r="Q8" s="177">
        <f>Q9+Q17+Q45</f>
        <v>4313000</v>
      </c>
      <c r="R8" s="155">
        <f t="shared" ref="R8" si="30">R9+R17+R45</f>
        <v>0</v>
      </c>
      <c r="S8" s="155">
        <f t="shared" ref="S8" si="31">S9+S17+S45</f>
        <v>0</v>
      </c>
      <c r="T8" s="155">
        <f t="shared" ref="T8" si="32">T9+T17+T45</f>
        <v>0</v>
      </c>
      <c r="U8" s="155">
        <f>U9+U17+U45</f>
        <v>4722000</v>
      </c>
      <c r="V8" s="155">
        <f t="shared" ref="V8" si="33">V9+V17+V45</f>
        <v>405000</v>
      </c>
      <c r="W8" s="155">
        <f t="shared" ref="W8" si="34">W9+W17+W45</f>
        <v>4000</v>
      </c>
      <c r="X8" s="155">
        <f t="shared" ref="X8" si="35">X9+X17+X45</f>
        <v>0</v>
      </c>
      <c r="Y8" s="155">
        <f t="shared" ref="Y8" si="36">Y9+Y17+Y45</f>
        <v>0</v>
      </c>
      <c r="Z8" s="177">
        <f>Z9+Z17+Z45</f>
        <v>4313000</v>
      </c>
      <c r="AA8" s="155">
        <f t="shared" ref="AA8" si="37">AA9+AA17+AA45</f>
        <v>0</v>
      </c>
      <c r="AB8" s="155">
        <f t="shared" ref="AB8" si="38">AB9+AB17+AB45</f>
        <v>0</v>
      </c>
      <c r="AC8" s="155">
        <f t="shared" ref="AC8" si="39">AC9+AC17+AC45</f>
        <v>0</v>
      </c>
      <c r="AD8" s="157"/>
      <c r="AE8" s="157"/>
      <c r="AF8" s="157"/>
      <c r="AG8" s="157"/>
      <c r="AH8" s="157"/>
      <c r="AI8" s="157"/>
      <c r="AJ8" s="157"/>
      <c r="AK8" s="157"/>
      <c r="AL8" s="157"/>
      <c r="AM8" s="157"/>
    </row>
    <row r="9" spans="1:721" s="76" customFormat="1" x14ac:dyDescent="0.2">
      <c r="A9" s="164">
        <v>31</v>
      </c>
      <c r="B9" s="165" t="s">
        <v>19</v>
      </c>
      <c r="C9" s="156">
        <f>SUM(C10:C16)</f>
        <v>4298206</v>
      </c>
      <c r="D9" s="156">
        <f>SUM(D10:D16)</f>
        <v>0</v>
      </c>
      <c r="E9" s="156">
        <f t="shared" ref="E9:G9" si="40">SUM(E10:E16)</f>
        <v>0</v>
      </c>
      <c r="F9" s="156">
        <f t="shared" si="40"/>
        <v>0</v>
      </c>
      <c r="G9" s="156">
        <f t="shared" si="40"/>
        <v>0</v>
      </c>
      <c r="H9" s="177">
        <f>SUM(H10:H16)</f>
        <v>4298206</v>
      </c>
      <c r="I9" s="156">
        <f t="shared" ref="I9:K9" si="41">SUM(I10:I16)</f>
        <v>0</v>
      </c>
      <c r="J9" s="156">
        <f t="shared" si="41"/>
        <v>0</v>
      </c>
      <c r="K9" s="156">
        <f t="shared" si="41"/>
        <v>0</v>
      </c>
      <c r="L9" s="156">
        <f>SUM(L10:L16)</f>
        <v>4301206</v>
      </c>
      <c r="M9" s="156">
        <f>SUM(M10:M16)</f>
        <v>0</v>
      </c>
      <c r="N9" s="156">
        <f t="shared" ref="N9" si="42">SUM(N10:N16)</f>
        <v>0</v>
      </c>
      <c r="O9" s="156">
        <f t="shared" ref="O9" si="43">SUM(O10:O16)</f>
        <v>0</v>
      </c>
      <c r="P9" s="156">
        <f t="shared" ref="P9" si="44">SUM(P10:P16)</f>
        <v>0</v>
      </c>
      <c r="Q9" s="177">
        <f>SUM(Q10:Q16)</f>
        <v>4301206</v>
      </c>
      <c r="R9" s="156">
        <f t="shared" ref="R9" si="45">SUM(R10:R16)</f>
        <v>0</v>
      </c>
      <c r="S9" s="156">
        <f t="shared" ref="S9" si="46">SUM(S10:S16)</f>
        <v>0</v>
      </c>
      <c r="T9" s="156">
        <f t="shared" ref="T9" si="47">SUM(T10:T16)</f>
        <v>0</v>
      </c>
      <c r="U9" s="156">
        <f>SUM(U10:U16)</f>
        <v>4301206</v>
      </c>
      <c r="V9" s="156">
        <f>SUM(V10:V16)</f>
        <v>0</v>
      </c>
      <c r="W9" s="156">
        <f t="shared" ref="W9" si="48">SUM(W10:W16)</f>
        <v>0</v>
      </c>
      <c r="X9" s="156">
        <f t="shared" ref="X9" si="49">SUM(X10:X16)</f>
        <v>0</v>
      </c>
      <c r="Y9" s="156">
        <f t="shared" ref="Y9" si="50">SUM(Y10:Y16)</f>
        <v>0</v>
      </c>
      <c r="Z9" s="177">
        <f>SUM(Z10:Z16)</f>
        <v>4301206</v>
      </c>
      <c r="AA9" s="156">
        <f t="shared" ref="AA9" si="51">SUM(AA10:AA16)</f>
        <v>0</v>
      </c>
      <c r="AB9" s="156">
        <f t="shared" ref="AB9" si="52">SUM(AB10:AB16)</f>
        <v>0</v>
      </c>
      <c r="AC9" s="156">
        <f t="shared" ref="AC9" si="53">SUM(AC10:AC16)</f>
        <v>0</v>
      </c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</row>
    <row r="10" spans="1:721" x14ac:dyDescent="0.2">
      <c r="A10" s="166">
        <v>3111</v>
      </c>
      <c r="B10" s="150" t="s">
        <v>346</v>
      </c>
      <c r="C10" s="151">
        <f>SUM(D10:K10)</f>
        <v>3580000</v>
      </c>
      <c r="D10" s="151"/>
      <c r="E10" s="151"/>
      <c r="F10" s="151"/>
      <c r="G10" s="151"/>
      <c r="H10" s="176">
        <v>3580000</v>
      </c>
      <c r="I10" s="151"/>
      <c r="J10" s="151"/>
      <c r="K10" s="151"/>
      <c r="L10" s="151">
        <v>3580000</v>
      </c>
      <c r="M10" s="151"/>
      <c r="N10" s="151"/>
      <c r="O10" s="151"/>
      <c r="P10" s="151"/>
      <c r="Q10" s="176">
        <v>3580000</v>
      </c>
      <c r="R10" s="151"/>
      <c r="S10" s="151"/>
      <c r="T10" s="151"/>
      <c r="U10" s="151">
        <f>SUM(V10:AC10)</f>
        <v>3580000</v>
      </c>
      <c r="V10" s="151"/>
      <c r="W10" s="151"/>
      <c r="X10" s="151"/>
      <c r="Y10" s="151"/>
      <c r="Z10" s="176">
        <v>3580000</v>
      </c>
      <c r="AA10" s="151"/>
      <c r="AB10" s="151"/>
      <c r="AC10" s="151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</row>
    <row r="11" spans="1:721" hidden="1" x14ac:dyDescent="0.2">
      <c r="A11" s="166">
        <v>3113</v>
      </c>
      <c r="B11" s="150" t="s">
        <v>56</v>
      </c>
      <c r="C11" s="151"/>
      <c r="D11" s="151"/>
      <c r="E11" s="151"/>
      <c r="F11" s="151"/>
      <c r="G11" s="151"/>
      <c r="H11" s="152"/>
      <c r="I11" s="151"/>
      <c r="J11" s="151"/>
      <c r="K11" s="151"/>
      <c r="L11" s="151"/>
      <c r="M11" s="151"/>
      <c r="N11" s="151"/>
      <c r="O11" s="151"/>
      <c r="P11" s="151"/>
      <c r="Q11" s="152"/>
      <c r="R11" s="151"/>
      <c r="S11" s="151"/>
      <c r="T11" s="151"/>
      <c r="U11" s="151"/>
      <c r="V11" s="151"/>
      <c r="W11" s="151"/>
      <c r="X11" s="151"/>
      <c r="Y11" s="151"/>
      <c r="Z11" s="152"/>
      <c r="AA11" s="151"/>
      <c r="AB11" s="151"/>
      <c r="AC11" s="151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</row>
    <row r="12" spans="1:721" hidden="1" x14ac:dyDescent="0.2">
      <c r="A12" s="166">
        <v>3114</v>
      </c>
      <c r="B12" s="150" t="s">
        <v>58</v>
      </c>
      <c r="C12" s="151"/>
      <c r="D12" s="151"/>
      <c r="E12" s="151"/>
      <c r="F12" s="151"/>
      <c r="G12" s="151"/>
      <c r="H12" s="152"/>
      <c r="I12" s="151"/>
      <c r="J12" s="151"/>
      <c r="K12" s="151"/>
      <c r="L12" s="151"/>
      <c r="M12" s="151"/>
      <c r="N12" s="151"/>
      <c r="O12" s="151"/>
      <c r="P12" s="151"/>
      <c r="Q12" s="152"/>
      <c r="R12" s="151"/>
      <c r="S12" s="151"/>
      <c r="T12" s="151"/>
      <c r="U12" s="151"/>
      <c r="V12" s="151"/>
      <c r="W12" s="151"/>
      <c r="X12" s="151"/>
      <c r="Y12" s="151"/>
      <c r="Z12" s="152"/>
      <c r="AA12" s="151"/>
      <c r="AB12" s="151"/>
      <c r="AC12" s="151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</row>
    <row r="13" spans="1:721" x14ac:dyDescent="0.2">
      <c r="A13" s="166">
        <v>3121</v>
      </c>
      <c r="B13" s="150" t="s">
        <v>21</v>
      </c>
      <c r="C13" s="151">
        <f t="shared" ref="C13:C16" si="54">SUM(D13:K13)</f>
        <v>110000</v>
      </c>
      <c r="D13" s="151"/>
      <c r="E13" s="151"/>
      <c r="F13" s="151"/>
      <c r="G13" s="151"/>
      <c r="H13" s="152">
        <v>110000</v>
      </c>
      <c r="I13" s="151"/>
      <c r="J13" s="151"/>
      <c r="K13" s="151"/>
      <c r="L13" s="151">
        <v>110000</v>
      </c>
      <c r="M13" s="151"/>
      <c r="N13" s="151"/>
      <c r="O13" s="151"/>
      <c r="P13" s="151"/>
      <c r="Q13" s="152">
        <v>110000</v>
      </c>
      <c r="R13" s="151"/>
      <c r="S13" s="151"/>
      <c r="T13" s="151"/>
      <c r="U13" s="151">
        <f t="shared" ref="U13:U16" si="55">SUM(V13:AC13)</f>
        <v>110000</v>
      </c>
      <c r="V13" s="151"/>
      <c r="W13" s="151"/>
      <c r="X13" s="151"/>
      <c r="Y13" s="151"/>
      <c r="Z13" s="152">
        <v>110000</v>
      </c>
      <c r="AA13" s="151"/>
      <c r="AB13" s="151"/>
      <c r="AC13" s="151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</row>
    <row r="14" spans="1:721" x14ac:dyDescent="0.2">
      <c r="A14" s="166">
        <v>3131</v>
      </c>
      <c r="B14" s="150" t="s">
        <v>347</v>
      </c>
      <c r="C14" s="151">
        <f t="shared" si="54"/>
        <v>0</v>
      </c>
      <c r="D14" s="151"/>
      <c r="E14" s="151"/>
      <c r="F14" s="151"/>
      <c r="G14" s="151"/>
      <c r="H14" s="152"/>
      <c r="I14" s="151"/>
      <c r="J14" s="151"/>
      <c r="K14" s="151"/>
      <c r="L14" s="151">
        <f t="shared" ref="L14" si="56">SUM(M14:T14)</f>
        <v>0</v>
      </c>
      <c r="M14" s="151"/>
      <c r="N14" s="151"/>
      <c r="O14" s="151"/>
      <c r="P14" s="151"/>
      <c r="Q14" s="152"/>
      <c r="R14" s="151"/>
      <c r="S14" s="151"/>
      <c r="T14" s="151"/>
      <c r="U14" s="151">
        <f t="shared" si="55"/>
        <v>0</v>
      </c>
      <c r="V14" s="151"/>
      <c r="W14" s="151"/>
      <c r="X14" s="151"/>
      <c r="Y14" s="151"/>
      <c r="Z14" s="152"/>
      <c r="AA14" s="151"/>
      <c r="AB14" s="151"/>
      <c r="AC14" s="151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</row>
    <row r="15" spans="1:721" ht="25.5" x14ac:dyDescent="0.2">
      <c r="A15" s="166">
        <v>3132</v>
      </c>
      <c r="B15" s="150" t="s">
        <v>43</v>
      </c>
      <c r="C15" s="151">
        <f t="shared" si="54"/>
        <v>550000</v>
      </c>
      <c r="D15" s="151"/>
      <c r="E15" s="151"/>
      <c r="F15" s="151"/>
      <c r="G15" s="151"/>
      <c r="H15" s="152">
        <v>550000</v>
      </c>
      <c r="I15" s="151"/>
      <c r="J15" s="151"/>
      <c r="K15" s="151"/>
      <c r="L15" s="151">
        <v>550000</v>
      </c>
      <c r="M15" s="151"/>
      <c r="N15" s="151"/>
      <c r="O15" s="151"/>
      <c r="P15" s="151"/>
      <c r="Q15" s="152">
        <v>550000</v>
      </c>
      <c r="R15" s="151"/>
      <c r="S15" s="151"/>
      <c r="T15" s="151"/>
      <c r="U15" s="151">
        <f t="shared" si="55"/>
        <v>550000</v>
      </c>
      <c r="V15" s="151"/>
      <c r="W15" s="151"/>
      <c r="X15" s="151"/>
      <c r="Y15" s="151"/>
      <c r="Z15" s="152">
        <v>550000</v>
      </c>
      <c r="AA15" s="151"/>
      <c r="AB15" s="151"/>
      <c r="AC15" s="151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</row>
    <row r="16" spans="1:721" ht="24" x14ac:dyDescent="0.2">
      <c r="A16" s="167">
        <v>3133</v>
      </c>
      <c r="B16" s="168" t="s">
        <v>44</v>
      </c>
      <c r="C16" s="151">
        <f t="shared" si="54"/>
        <v>58206</v>
      </c>
      <c r="D16" s="151"/>
      <c r="E16" s="151"/>
      <c r="F16" s="151"/>
      <c r="G16" s="151"/>
      <c r="H16" s="152">
        <v>58206</v>
      </c>
      <c r="I16" s="151"/>
      <c r="J16" s="151"/>
      <c r="K16" s="151"/>
      <c r="L16" s="151">
        <v>61206</v>
      </c>
      <c r="M16" s="151"/>
      <c r="N16" s="151"/>
      <c r="O16" s="151"/>
      <c r="P16" s="151"/>
      <c r="Q16" s="152">
        <v>61206</v>
      </c>
      <c r="R16" s="151"/>
      <c r="S16" s="151"/>
      <c r="T16" s="151"/>
      <c r="U16" s="151">
        <f t="shared" si="55"/>
        <v>61206</v>
      </c>
      <c r="V16" s="151"/>
      <c r="W16" s="151"/>
      <c r="X16" s="151"/>
      <c r="Y16" s="151"/>
      <c r="Z16" s="152">
        <v>61206</v>
      </c>
      <c r="AA16" s="151"/>
      <c r="AB16" s="151"/>
      <c r="AC16" s="151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</row>
    <row r="17" spans="1:721" s="76" customFormat="1" x14ac:dyDescent="0.2">
      <c r="A17" s="164">
        <v>32</v>
      </c>
      <c r="B17" s="165" t="s">
        <v>23</v>
      </c>
      <c r="C17" s="156">
        <f>SUM(C18:C44)</f>
        <v>418994</v>
      </c>
      <c r="D17" s="156">
        <f t="shared" ref="D17:G17" si="57">SUM(D18:D44)</f>
        <v>403200</v>
      </c>
      <c r="E17" s="156">
        <f t="shared" si="57"/>
        <v>4000</v>
      </c>
      <c r="F17" s="156">
        <f t="shared" si="57"/>
        <v>0</v>
      </c>
      <c r="G17" s="156">
        <f t="shared" si="57"/>
        <v>0</v>
      </c>
      <c r="H17" s="156">
        <f>SUM(H18:H44)</f>
        <v>11794</v>
      </c>
      <c r="I17" s="156">
        <f t="shared" ref="I17:K17" si="58">SUM(I18:I44)</f>
        <v>0</v>
      </c>
      <c r="J17" s="156">
        <f t="shared" si="58"/>
        <v>0</v>
      </c>
      <c r="K17" s="156">
        <f t="shared" si="58"/>
        <v>0</v>
      </c>
      <c r="L17" s="156">
        <f>SUM(L18:L44)</f>
        <v>407200</v>
      </c>
      <c r="M17" s="156">
        <f t="shared" ref="M17" si="59">SUM(M18:M44)</f>
        <v>403200</v>
      </c>
      <c r="N17" s="156">
        <f t="shared" ref="N17" si="60">SUM(N18:N44)</f>
        <v>4000</v>
      </c>
      <c r="O17" s="156">
        <f t="shared" ref="O17" si="61">SUM(O18:O44)</f>
        <v>0</v>
      </c>
      <c r="P17" s="156">
        <f t="shared" ref="P17" si="62">SUM(P18:P44)</f>
        <v>0</v>
      </c>
      <c r="Q17" s="156">
        <f>SUM(Q18:Q44)</f>
        <v>11794</v>
      </c>
      <c r="R17" s="156">
        <f t="shared" ref="R17" si="63">SUM(R18:R44)</f>
        <v>0</v>
      </c>
      <c r="S17" s="156">
        <f t="shared" ref="S17" si="64">SUM(S18:S44)</f>
        <v>0</v>
      </c>
      <c r="T17" s="156">
        <f t="shared" ref="T17" si="65">SUM(T18:T44)</f>
        <v>0</v>
      </c>
      <c r="U17" s="156">
        <f>SUM(U18:U44)</f>
        <v>418994</v>
      </c>
      <c r="V17" s="156">
        <f t="shared" ref="V17" si="66">SUM(V18:V44)</f>
        <v>403200</v>
      </c>
      <c r="W17" s="156">
        <f t="shared" ref="W17" si="67">SUM(W18:W44)</f>
        <v>4000</v>
      </c>
      <c r="X17" s="156">
        <f t="shared" ref="X17" si="68">SUM(X18:X44)</f>
        <v>0</v>
      </c>
      <c r="Y17" s="156">
        <f t="shared" ref="Y17" si="69">SUM(Y18:Y44)</f>
        <v>0</v>
      </c>
      <c r="Z17" s="156">
        <f>SUM(Z18:Z44)</f>
        <v>11794</v>
      </c>
      <c r="AA17" s="156">
        <f t="shared" ref="AA17" si="70">SUM(AA18:AA44)</f>
        <v>0</v>
      </c>
      <c r="AB17" s="156">
        <f t="shared" ref="AB17" si="71">SUM(AB18:AB44)</f>
        <v>0</v>
      </c>
      <c r="AC17" s="156">
        <f t="shared" ref="AC17" si="72">SUM(AC18:AC44)</f>
        <v>0</v>
      </c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</row>
    <row r="18" spans="1:721" s="10" customFormat="1" x14ac:dyDescent="0.2">
      <c r="A18" s="167">
        <v>3211</v>
      </c>
      <c r="B18" s="168" t="s">
        <v>65</v>
      </c>
      <c r="C18" s="151">
        <f t="shared" ref="C18:C44" si="73">SUM(D18:K18)</f>
        <v>21000</v>
      </c>
      <c r="D18" s="151">
        <v>19000</v>
      </c>
      <c r="E18" s="151">
        <v>2000</v>
      </c>
      <c r="F18" s="155"/>
      <c r="G18" s="155"/>
      <c r="H18" s="156"/>
      <c r="I18" s="155"/>
      <c r="J18" s="155"/>
      <c r="K18" s="155"/>
      <c r="L18" s="151">
        <f t="shared" ref="L18:L44" si="74">SUM(M18:T18)</f>
        <v>21000</v>
      </c>
      <c r="M18" s="151">
        <v>19000</v>
      </c>
      <c r="N18" s="151">
        <v>2000</v>
      </c>
      <c r="O18" s="155"/>
      <c r="P18" s="155"/>
      <c r="Q18" s="156"/>
      <c r="R18" s="155"/>
      <c r="S18" s="155"/>
      <c r="T18" s="155"/>
      <c r="U18" s="151">
        <f t="shared" ref="U18:U44" si="75">SUM(V18:AC18)</f>
        <v>21000</v>
      </c>
      <c r="V18" s="151">
        <v>19000</v>
      </c>
      <c r="W18" s="151">
        <v>2000</v>
      </c>
      <c r="X18" s="155"/>
      <c r="Y18" s="155"/>
      <c r="Z18" s="156"/>
      <c r="AA18" s="155"/>
      <c r="AB18" s="155"/>
      <c r="AC18" s="155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</row>
    <row r="19" spans="1:721" s="10" customFormat="1" ht="24" x14ac:dyDescent="0.2">
      <c r="A19" s="167">
        <v>3212</v>
      </c>
      <c r="B19" s="168" t="s">
        <v>67</v>
      </c>
      <c r="C19" s="151">
        <f t="shared" si="73"/>
        <v>126000</v>
      </c>
      <c r="D19" s="151">
        <v>126000</v>
      </c>
      <c r="E19" s="155"/>
      <c r="F19" s="155"/>
      <c r="G19" s="155"/>
      <c r="H19" s="156"/>
      <c r="I19" s="155"/>
      <c r="J19" s="155"/>
      <c r="K19" s="155"/>
      <c r="L19" s="151">
        <f t="shared" si="74"/>
        <v>126000</v>
      </c>
      <c r="M19" s="151">
        <v>126000</v>
      </c>
      <c r="N19" s="155"/>
      <c r="O19" s="155"/>
      <c r="P19" s="155"/>
      <c r="Q19" s="156"/>
      <c r="R19" s="155"/>
      <c r="S19" s="155"/>
      <c r="T19" s="155"/>
      <c r="U19" s="151">
        <f t="shared" si="75"/>
        <v>126000</v>
      </c>
      <c r="V19" s="151">
        <v>126000</v>
      </c>
      <c r="W19" s="155"/>
      <c r="X19" s="155"/>
      <c r="Y19" s="155"/>
      <c r="Z19" s="156"/>
      <c r="AA19" s="155"/>
      <c r="AB19" s="155"/>
      <c r="AC19" s="155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</row>
    <row r="20" spans="1:721" s="10" customFormat="1" x14ac:dyDescent="0.2">
      <c r="A20" s="167">
        <v>3213</v>
      </c>
      <c r="B20" s="168" t="s">
        <v>69</v>
      </c>
      <c r="C20" s="151">
        <f t="shared" si="73"/>
        <v>3520</v>
      </c>
      <c r="D20" s="151">
        <v>3520</v>
      </c>
      <c r="E20" s="155"/>
      <c r="F20" s="155"/>
      <c r="G20" s="155"/>
      <c r="H20" s="156"/>
      <c r="I20" s="155"/>
      <c r="J20" s="155"/>
      <c r="K20" s="155"/>
      <c r="L20" s="151">
        <f t="shared" si="74"/>
        <v>3520</v>
      </c>
      <c r="M20" s="151">
        <v>3520</v>
      </c>
      <c r="N20" s="155"/>
      <c r="O20" s="155"/>
      <c r="P20" s="155"/>
      <c r="Q20" s="156"/>
      <c r="R20" s="155"/>
      <c r="S20" s="155"/>
      <c r="T20" s="155"/>
      <c r="U20" s="151">
        <f t="shared" si="75"/>
        <v>3520</v>
      </c>
      <c r="V20" s="151">
        <v>3520</v>
      </c>
      <c r="W20" s="155"/>
      <c r="X20" s="155"/>
      <c r="Y20" s="155"/>
      <c r="Z20" s="156"/>
      <c r="AA20" s="155"/>
      <c r="AB20" s="155"/>
      <c r="AC20" s="155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</row>
    <row r="21" spans="1:721" s="10" customFormat="1" x14ac:dyDescent="0.2">
      <c r="A21" s="167">
        <v>3214</v>
      </c>
      <c r="B21" s="168" t="s">
        <v>71</v>
      </c>
      <c r="C21" s="151">
        <f t="shared" si="73"/>
        <v>0</v>
      </c>
      <c r="D21" s="155"/>
      <c r="E21" s="155"/>
      <c r="F21" s="155"/>
      <c r="G21" s="155"/>
      <c r="H21" s="156"/>
      <c r="I21" s="155"/>
      <c r="J21" s="155"/>
      <c r="K21" s="155"/>
      <c r="L21" s="151">
        <f t="shared" si="74"/>
        <v>0</v>
      </c>
      <c r="M21" s="155"/>
      <c r="N21" s="155"/>
      <c r="O21" s="155"/>
      <c r="P21" s="155"/>
      <c r="Q21" s="156"/>
      <c r="R21" s="155"/>
      <c r="S21" s="155"/>
      <c r="T21" s="155"/>
      <c r="U21" s="151">
        <f t="shared" si="75"/>
        <v>0</v>
      </c>
      <c r="V21" s="155"/>
      <c r="W21" s="155"/>
      <c r="X21" s="155"/>
      <c r="Y21" s="155"/>
      <c r="Z21" s="156"/>
      <c r="AA21" s="155"/>
      <c r="AB21" s="155"/>
      <c r="AC21" s="155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</row>
    <row r="22" spans="1:721" s="10" customFormat="1" ht="24" x14ac:dyDescent="0.2">
      <c r="A22" s="167">
        <v>3221</v>
      </c>
      <c r="B22" s="168" t="s">
        <v>45</v>
      </c>
      <c r="C22" s="151">
        <f t="shared" si="73"/>
        <v>51230</v>
      </c>
      <c r="D22" s="151">
        <v>51230</v>
      </c>
      <c r="E22" s="155"/>
      <c r="F22" s="155"/>
      <c r="G22" s="155"/>
      <c r="H22" s="156"/>
      <c r="I22" s="155"/>
      <c r="J22" s="155"/>
      <c r="K22" s="155"/>
      <c r="L22" s="151">
        <f t="shared" si="74"/>
        <v>51230</v>
      </c>
      <c r="M22" s="151">
        <v>51230</v>
      </c>
      <c r="N22" s="155"/>
      <c r="O22" s="155"/>
      <c r="P22" s="155"/>
      <c r="Q22" s="156"/>
      <c r="R22" s="155"/>
      <c r="S22" s="155"/>
      <c r="T22" s="155"/>
      <c r="U22" s="151">
        <f t="shared" si="75"/>
        <v>51230</v>
      </c>
      <c r="V22" s="151">
        <v>51230</v>
      </c>
      <c r="W22" s="155"/>
      <c r="X22" s="155"/>
      <c r="Y22" s="155"/>
      <c r="Z22" s="156"/>
      <c r="AA22" s="155"/>
      <c r="AB22" s="155"/>
      <c r="AC22" s="155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</row>
    <row r="23" spans="1:721" s="10" customFormat="1" x14ac:dyDescent="0.2">
      <c r="A23" s="167">
        <v>3222</v>
      </c>
      <c r="B23" s="168" t="s">
        <v>46</v>
      </c>
      <c r="C23" s="151">
        <f t="shared" si="73"/>
        <v>7000</v>
      </c>
      <c r="D23" s="151">
        <v>7000</v>
      </c>
      <c r="E23" s="155"/>
      <c r="F23" s="155"/>
      <c r="G23" s="155"/>
      <c r="H23" s="156"/>
      <c r="I23" s="155"/>
      <c r="J23" s="155"/>
      <c r="K23" s="155"/>
      <c r="L23" s="151">
        <f t="shared" si="74"/>
        <v>7000</v>
      </c>
      <c r="M23" s="151">
        <v>7000</v>
      </c>
      <c r="N23" s="155"/>
      <c r="O23" s="155"/>
      <c r="P23" s="155"/>
      <c r="Q23" s="156"/>
      <c r="R23" s="155"/>
      <c r="S23" s="155"/>
      <c r="T23" s="155"/>
      <c r="U23" s="151">
        <f t="shared" si="75"/>
        <v>7000</v>
      </c>
      <c r="V23" s="151">
        <v>7000</v>
      </c>
      <c r="W23" s="155"/>
      <c r="X23" s="155"/>
      <c r="Y23" s="155"/>
      <c r="Z23" s="156"/>
      <c r="AA23" s="155"/>
      <c r="AB23" s="155"/>
      <c r="AC23" s="155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</row>
    <row r="24" spans="1:721" s="10" customFormat="1" x14ac:dyDescent="0.2">
      <c r="A24" s="167">
        <v>3223</v>
      </c>
      <c r="B24" s="168" t="s">
        <v>76</v>
      </c>
      <c r="C24" s="151">
        <f t="shared" si="73"/>
        <v>35500</v>
      </c>
      <c r="D24" s="151">
        <v>35500</v>
      </c>
      <c r="E24" s="155"/>
      <c r="F24" s="155"/>
      <c r="G24" s="155"/>
      <c r="H24" s="156"/>
      <c r="I24" s="155"/>
      <c r="J24" s="155"/>
      <c r="K24" s="155"/>
      <c r="L24" s="151">
        <f t="shared" si="74"/>
        <v>35500</v>
      </c>
      <c r="M24" s="151">
        <v>35500</v>
      </c>
      <c r="N24" s="155"/>
      <c r="O24" s="155"/>
      <c r="P24" s="155"/>
      <c r="Q24" s="156"/>
      <c r="R24" s="155"/>
      <c r="S24" s="155"/>
      <c r="T24" s="155"/>
      <c r="U24" s="151">
        <f t="shared" si="75"/>
        <v>35500</v>
      </c>
      <c r="V24" s="151">
        <v>35500</v>
      </c>
      <c r="W24" s="155"/>
      <c r="X24" s="155"/>
      <c r="Y24" s="155"/>
      <c r="Z24" s="156"/>
      <c r="AA24" s="155"/>
      <c r="AB24" s="155"/>
      <c r="AC24" s="155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</row>
    <row r="25" spans="1:721" s="10" customFormat="1" ht="24" x14ac:dyDescent="0.2">
      <c r="A25" s="167">
        <v>3224</v>
      </c>
      <c r="B25" s="168" t="s">
        <v>78</v>
      </c>
      <c r="C25" s="151">
        <f t="shared" si="73"/>
        <v>11000</v>
      </c>
      <c r="D25" s="151">
        <v>11000</v>
      </c>
      <c r="E25" s="155"/>
      <c r="F25" s="155"/>
      <c r="G25" s="155"/>
      <c r="H25" s="156"/>
      <c r="I25" s="155"/>
      <c r="J25" s="155"/>
      <c r="K25" s="155"/>
      <c r="L25" s="151">
        <f t="shared" si="74"/>
        <v>11000</v>
      </c>
      <c r="M25" s="151">
        <v>11000</v>
      </c>
      <c r="N25" s="155"/>
      <c r="O25" s="155"/>
      <c r="P25" s="155"/>
      <c r="Q25" s="156"/>
      <c r="R25" s="155"/>
      <c r="S25" s="155"/>
      <c r="T25" s="155"/>
      <c r="U25" s="151">
        <f t="shared" si="75"/>
        <v>11000</v>
      </c>
      <c r="V25" s="151">
        <v>11000</v>
      </c>
      <c r="W25" s="155"/>
      <c r="X25" s="155"/>
      <c r="Y25" s="155"/>
      <c r="Z25" s="156"/>
      <c r="AA25" s="155"/>
      <c r="AB25" s="155"/>
      <c r="AC25" s="155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</row>
    <row r="26" spans="1:721" x14ac:dyDescent="0.2">
      <c r="A26" s="167">
        <v>3225</v>
      </c>
      <c r="B26" s="168" t="s">
        <v>80</v>
      </c>
      <c r="C26" s="151">
        <f t="shared" si="73"/>
        <v>3000</v>
      </c>
      <c r="D26" s="151">
        <v>3000</v>
      </c>
      <c r="E26" s="151"/>
      <c r="F26" s="151"/>
      <c r="G26" s="151"/>
      <c r="H26" s="152"/>
      <c r="I26" s="151"/>
      <c r="J26" s="151"/>
      <c r="K26" s="151"/>
      <c r="L26" s="151">
        <f t="shared" si="74"/>
        <v>3000</v>
      </c>
      <c r="M26" s="151">
        <v>3000</v>
      </c>
      <c r="N26" s="151"/>
      <c r="O26" s="151"/>
      <c r="P26" s="151"/>
      <c r="Q26" s="152"/>
      <c r="R26" s="151"/>
      <c r="S26" s="151"/>
      <c r="T26" s="151"/>
      <c r="U26" s="151">
        <f t="shared" si="75"/>
        <v>3000</v>
      </c>
      <c r="V26" s="151">
        <v>3000</v>
      </c>
      <c r="W26" s="151"/>
      <c r="X26" s="151"/>
      <c r="Y26" s="151"/>
      <c r="Z26" s="152"/>
      <c r="AA26" s="151"/>
      <c r="AB26" s="151"/>
      <c r="AC26" s="151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</row>
    <row r="27" spans="1:721" x14ac:dyDescent="0.2">
      <c r="A27" s="167">
        <v>3226</v>
      </c>
      <c r="B27" s="168" t="s">
        <v>348</v>
      </c>
      <c r="C27" s="151">
        <f t="shared" si="73"/>
        <v>0</v>
      </c>
      <c r="D27" s="151"/>
      <c r="E27" s="151"/>
      <c r="F27" s="151"/>
      <c r="G27" s="151"/>
      <c r="H27" s="152"/>
      <c r="I27" s="151"/>
      <c r="J27" s="151"/>
      <c r="K27" s="151"/>
      <c r="L27" s="151">
        <f t="shared" si="74"/>
        <v>0</v>
      </c>
      <c r="M27" s="151"/>
      <c r="N27" s="151"/>
      <c r="O27" s="151"/>
      <c r="P27" s="151"/>
      <c r="Q27" s="152"/>
      <c r="R27" s="151"/>
      <c r="S27" s="151"/>
      <c r="T27" s="151"/>
      <c r="U27" s="151">
        <f t="shared" si="75"/>
        <v>0</v>
      </c>
      <c r="V27" s="151"/>
      <c r="W27" s="151"/>
      <c r="X27" s="151"/>
      <c r="Y27" s="151"/>
      <c r="Z27" s="152"/>
      <c r="AA27" s="151"/>
      <c r="AB27" s="151"/>
      <c r="AC27" s="151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</row>
    <row r="28" spans="1:721" x14ac:dyDescent="0.2">
      <c r="A28" s="167">
        <v>3227</v>
      </c>
      <c r="B28" s="168" t="s">
        <v>82</v>
      </c>
      <c r="C28" s="151">
        <f t="shared" si="73"/>
        <v>1500</v>
      </c>
      <c r="D28" s="151">
        <v>1500</v>
      </c>
      <c r="E28" s="151"/>
      <c r="F28" s="151"/>
      <c r="G28" s="151"/>
      <c r="H28" s="152"/>
      <c r="I28" s="151"/>
      <c r="J28" s="151"/>
      <c r="K28" s="151"/>
      <c r="L28" s="151">
        <f t="shared" si="74"/>
        <v>1500</v>
      </c>
      <c r="M28" s="151">
        <v>1500</v>
      </c>
      <c r="N28" s="151"/>
      <c r="O28" s="151"/>
      <c r="P28" s="151"/>
      <c r="Q28" s="152"/>
      <c r="R28" s="151"/>
      <c r="S28" s="151"/>
      <c r="T28" s="151"/>
      <c r="U28" s="151">
        <f t="shared" si="75"/>
        <v>1500</v>
      </c>
      <c r="V28" s="151">
        <v>1500</v>
      </c>
      <c r="W28" s="151"/>
      <c r="X28" s="151"/>
      <c r="Y28" s="151"/>
      <c r="Z28" s="152"/>
      <c r="AA28" s="151"/>
      <c r="AB28" s="151"/>
      <c r="AC28" s="151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</row>
    <row r="29" spans="1:721" s="10" customFormat="1" x14ac:dyDescent="0.2">
      <c r="A29" s="167">
        <v>3231</v>
      </c>
      <c r="B29" s="168" t="s">
        <v>85</v>
      </c>
      <c r="C29" s="151">
        <f t="shared" si="73"/>
        <v>27000</v>
      </c>
      <c r="D29" s="151">
        <v>27000</v>
      </c>
      <c r="E29" s="155"/>
      <c r="F29" s="155"/>
      <c r="G29" s="155"/>
      <c r="H29" s="156"/>
      <c r="I29" s="155"/>
      <c r="J29" s="155"/>
      <c r="K29" s="155"/>
      <c r="L29" s="151">
        <f t="shared" si="74"/>
        <v>27000</v>
      </c>
      <c r="M29" s="151">
        <v>27000</v>
      </c>
      <c r="N29" s="155"/>
      <c r="O29" s="155"/>
      <c r="P29" s="155"/>
      <c r="Q29" s="156"/>
      <c r="R29" s="155"/>
      <c r="S29" s="155"/>
      <c r="T29" s="155"/>
      <c r="U29" s="151">
        <f t="shared" si="75"/>
        <v>27000</v>
      </c>
      <c r="V29" s="151">
        <v>27000</v>
      </c>
      <c r="W29" s="155"/>
      <c r="X29" s="155"/>
      <c r="Y29" s="155"/>
      <c r="Z29" s="156"/>
      <c r="AA29" s="155"/>
      <c r="AB29" s="155"/>
      <c r="AC29" s="155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</row>
    <row r="30" spans="1:721" s="10" customFormat="1" ht="24" x14ac:dyDescent="0.2">
      <c r="A30" s="167">
        <v>3232</v>
      </c>
      <c r="B30" s="168" t="s">
        <v>49</v>
      </c>
      <c r="C30" s="151">
        <f t="shared" si="73"/>
        <v>15000</v>
      </c>
      <c r="D30" s="151">
        <v>15000</v>
      </c>
      <c r="E30" s="155"/>
      <c r="F30" s="155"/>
      <c r="G30" s="155"/>
      <c r="H30" s="156"/>
      <c r="I30" s="155"/>
      <c r="J30" s="155"/>
      <c r="K30" s="155"/>
      <c r="L30" s="151">
        <f t="shared" si="74"/>
        <v>15000</v>
      </c>
      <c r="M30" s="151">
        <v>15000</v>
      </c>
      <c r="N30" s="155"/>
      <c r="O30" s="155"/>
      <c r="P30" s="155"/>
      <c r="Q30" s="156"/>
      <c r="R30" s="155"/>
      <c r="S30" s="155"/>
      <c r="T30" s="155"/>
      <c r="U30" s="151">
        <f t="shared" si="75"/>
        <v>15000</v>
      </c>
      <c r="V30" s="151">
        <v>15000</v>
      </c>
      <c r="W30" s="155"/>
      <c r="X30" s="155"/>
      <c r="Y30" s="155"/>
      <c r="Z30" s="156"/>
      <c r="AA30" s="155"/>
      <c r="AB30" s="155"/>
      <c r="AC30" s="155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</row>
    <row r="31" spans="1:721" s="10" customFormat="1" x14ac:dyDescent="0.2">
      <c r="A31" s="167">
        <v>3233</v>
      </c>
      <c r="B31" s="168" t="s">
        <v>88</v>
      </c>
      <c r="C31" s="151">
        <f t="shared" si="73"/>
        <v>0</v>
      </c>
      <c r="D31" s="155"/>
      <c r="E31" s="155"/>
      <c r="F31" s="155"/>
      <c r="G31" s="155"/>
      <c r="H31" s="156"/>
      <c r="I31" s="155"/>
      <c r="J31" s="155"/>
      <c r="K31" s="155"/>
      <c r="L31" s="151">
        <f t="shared" si="74"/>
        <v>0</v>
      </c>
      <c r="M31" s="155"/>
      <c r="N31" s="155"/>
      <c r="O31" s="155"/>
      <c r="P31" s="155"/>
      <c r="Q31" s="156"/>
      <c r="R31" s="155"/>
      <c r="S31" s="155"/>
      <c r="T31" s="155"/>
      <c r="U31" s="151">
        <f t="shared" si="75"/>
        <v>0</v>
      </c>
      <c r="V31" s="155"/>
      <c r="W31" s="155"/>
      <c r="X31" s="155"/>
      <c r="Y31" s="155"/>
      <c r="Z31" s="156"/>
      <c r="AA31" s="155"/>
      <c r="AB31" s="155"/>
      <c r="AC31" s="155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</row>
    <row r="32" spans="1:721" s="10" customFormat="1" x14ac:dyDescent="0.2">
      <c r="A32" s="167">
        <v>3234</v>
      </c>
      <c r="B32" s="168" t="s">
        <v>90</v>
      </c>
      <c r="C32" s="151">
        <f t="shared" si="73"/>
        <v>26000</v>
      </c>
      <c r="D32" s="151">
        <v>26000</v>
      </c>
      <c r="E32" s="155"/>
      <c r="F32" s="155"/>
      <c r="G32" s="155"/>
      <c r="H32" s="156"/>
      <c r="I32" s="155"/>
      <c r="J32" s="155"/>
      <c r="K32" s="155"/>
      <c r="L32" s="151">
        <f t="shared" si="74"/>
        <v>26000</v>
      </c>
      <c r="M32" s="151">
        <v>26000</v>
      </c>
      <c r="N32" s="155"/>
      <c r="O32" s="155"/>
      <c r="P32" s="155"/>
      <c r="Q32" s="156"/>
      <c r="R32" s="155"/>
      <c r="S32" s="155"/>
      <c r="T32" s="155"/>
      <c r="U32" s="151">
        <f t="shared" si="75"/>
        <v>26000</v>
      </c>
      <c r="V32" s="151">
        <v>26000</v>
      </c>
      <c r="W32" s="155"/>
      <c r="X32" s="155"/>
      <c r="Y32" s="155"/>
      <c r="Z32" s="156"/>
      <c r="AA32" s="155"/>
      <c r="AB32" s="155"/>
      <c r="AC32" s="155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</row>
    <row r="33" spans="1:721" s="10" customFormat="1" x14ac:dyDescent="0.2">
      <c r="A33" s="167">
        <v>3235</v>
      </c>
      <c r="B33" s="168" t="s">
        <v>92</v>
      </c>
      <c r="C33" s="151">
        <f t="shared" si="73"/>
        <v>35000</v>
      </c>
      <c r="D33" s="151">
        <v>35000</v>
      </c>
      <c r="E33" s="155"/>
      <c r="F33" s="155"/>
      <c r="G33" s="155"/>
      <c r="H33" s="156"/>
      <c r="I33" s="155"/>
      <c r="J33" s="155"/>
      <c r="K33" s="155"/>
      <c r="L33" s="151">
        <f t="shared" si="74"/>
        <v>35000</v>
      </c>
      <c r="M33" s="151">
        <v>35000</v>
      </c>
      <c r="N33" s="155"/>
      <c r="O33" s="155"/>
      <c r="P33" s="155"/>
      <c r="Q33" s="156"/>
      <c r="R33" s="155"/>
      <c r="S33" s="155"/>
      <c r="T33" s="155"/>
      <c r="U33" s="151">
        <f t="shared" si="75"/>
        <v>35000</v>
      </c>
      <c r="V33" s="151">
        <v>35000</v>
      </c>
      <c r="W33" s="155"/>
      <c r="X33" s="155"/>
      <c r="Y33" s="155"/>
      <c r="Z33" s="156"/>
      <c r="AA33" s="155"/>
      <c r="AB33" s="155"/>
      <c r="AC33" s="155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</row>
    <row r="34" spans="1:721" s="10" customFormat="1" x14ac:dyDescent="0.2">
      <c r="A34" s="167">
        <v>3236</v>
      </c>
      <c r="B34" s="168" t="s">
        <v>94</v>
      </c>
      <c r="C34" s="151">
        <f t="shared" si="73"/>
        <v>11000</v>
      </c>
      <c r="D34" s="151">
        <v>11000</v>
      </c>
      <c r="E34" s="155"/>
      <c r="F34" s="155"/>
      <c r="G34" s="155"/>
      <c r="H34" s="156"/>
      <c r="I34" s="155"/>
      <c r="J34" s="155"/>
      <c r="K34" s="155"/>
      <c r="L34" s="151">
        <f t="shared" si="74"/>
        <v>11000</v>
      </c>
      <c r="M34" s="151">
        <v>11000</v>
      </c>
      <c r="N34" s="155"/>
      <c r="O34" s="155"/>
      <c r="P34" s="155"/>
      <c r="Q34" s="156"/>
      <c r="R34" s="155"/>
      <c r="S34" s="155"/>
      <c r="T34" s="155"/>
      <c r="U34" s="151">
        <f t="shared" si="75"/>
        <v>11000</v>
      </c>
      <c r="V34" s="151">
        <v>11000</v>
      </c>
      <c r="W34" s="155"/>
      <c r="X34" s="155"/>
      <c r="Y34" s="155"/>
      <c r="Z34" s="156"/>
      <c r="AA34" s="155"/>
      <c r="AB34" s="155"/>
      <c r="AC34" s="155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</row>
    <row r="35" spans="1:721" s="10" customFormat="1" x14ac:dyDescent="0.2">
      <c r="A35" s="167">
        <v>3237</v>
      </c>
      <c r="B35" s="168" t="s">
        <v>96</v>
      </c>
      <c r="C35" s="151">
        <f t="shared" si="73"/>
        <v>0</v>
      </c>
      <c r="D35" s="155"/>
      <c r="E35" s="155"/>
      <c r="F35" s="155"/>
      <c r="G35" s="155"/>
      <c r="H35" s="156"/>
      <c r="I35" s="155"/>
      <c r="J35" s="155"/>
      <c r="K35" s="155"/>
      <c r="L35" s="151">
        <f t="shared" si="74"/>
        <v>0</v>
      </c>
      <c r="M35" s="155"/>
      <c r="N35" s="155"/>
      <c r="O35" s="155"/>
      <c r="P35" s="155"/>
      <c r="Q35" s="156"/>
      <c r="R35" s="155"/>
      <c r="S35" s="155"/>
      <c r="T35" s="155"/>
      <c r="U35" s="151">
        <f t="shared" si="75"/>
        <v>0</v>
      </c>
      <c r="V35" s="155"/>
      <c r="W35" s="155"/>
      <c r="X35" s="155"/>
      <c r="Y35" s="155"/>
      <c r="Z35" s="156"/>
      <c r="AA35" s="155"/>
      <c r="AB35" s="155"/>
      <c r="AC35" s="155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</row>
    <row r="36" spans="1:721" s="10" customFormat="1" x14ac:dyDescent="0.2">
      <c r="A36" s="167">
        <v>3238</v>
      </c>
      <c r="B36" s="168" t="s">
        <v>98</v>
      </c>
      <c r="C36" s="151">
        <f t="shared" si="73"/>
        <v>11500</v>
      </c>
      <c r="D36" s="151">
        <v>11500</v>
      </c>
      <c r="E36" s="155"/>
      <c r="F36" s="155"/>
      <c r="G36" s="155"/>
      <c r="H36" s="156"/>
      <c r="I36" s="155"/>
      <c r="J36" s="155"/>
      <c r="K36" s="155"/>
      <c r="L36" s="151">
        <f t="shared" si="74"/>
        <v>11500</v>
      </c>
      <c r="M36" s="151">
        <v>11500</v>
      </c>
      <c r="N36" s="155"/>
      <c r="O36" s="155"/>
      <c r="P36" s="155"/>
      <c r="Q36" s="156"/>
      <c r="R36" s="155"/>
      <c r="S36" s="155"/>
      <c r="T36" s="155"/>
      <c r="U36" s="151">
        <f t="shared" si="75"/>
        <v>11500</v>
      </c>
      <c r="V36" s="151">
        <v>11500</v>
      </c>
      <c r="W36" s="155"/>
      <c r="X36" s="155"/>
      <c r="Y36" s="155"/>
      <c r="Z36" s="156"/>
      <c r="AA36" s="155"/>
      <c r="AB36" s="155"/>
      <c r="AC36" s="155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</row>
    <row r="37" spans="1:721" x14ac:dyDescent="0.2">
      <c r="A37" s="167">
        <v>3239</v>
      </c>
      <c r="B37" s="168" t="s">
        <v>100</v>
      </c>
      <c r="C37" s="151">
        <f t="shared" si="73"/>
        <v>9000</v>
      </c>
      <c r="D37" s="151">
        <v>7000</v>
      </c>
      <c r="E37" s="151">
        <v>2000</v>
      </c>
      <c r="F37" s="151"/>
      <c r="G37" s="151"/>
      <c r="H37" s="152"/>
      <c r="I37" s="151"/>
      <c r="J37" s="151"/>
      <c r="K37" s="151"/>
      <c r="L37" s="151">
        <f t="shared" si="74"/>
        <v>9000</v>
      </c>
      <c r="M37" s="151">
        <v>7000</v>
      </c>
      <c r="N37" s="151">
        <v>2000</v>
      </c>
      <c r="O37" s="151"/>
      <c r="P37" s="151"/>
      <c r="Q37" s="152"/>
      <c r="R37" s="151"/>
      <c r="S37" s="151"/>
      <c r="T37" s="151"/>
      <c r="U37" s="151">
        <f t="shared" si="75"/>
        <v>9000</v>
      </c>
      <c r="V37" s="151">
        <v>7000</v>
      </c>
      <c r="W37" s="151">
        <v>2000</v>
      </c>
      <c r="X37" s="151"/>
      <c r="Y37" s="151"/>
      <c r="Z37" s="152"/>
      <c r="AA37" s="151"/>
      <c r="AB37" s="151"/>
      <c r="AC37" s="151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</row>
    <row r="38" spans="1:721" s="10" customFormat="1" ht="24" x14ac:dyDescent="0.2">
      <c r="A38" s="167">
        <v>3241</v>
      </c>
      <c r="B38" s="168" t="s">
        <v>102</v>
      </c>
      <c r="C38" s="151">
        <f t="shared" si="73"/>
        <v>0</v>
      </c>
      <c r="D38" s="155"/>
      <c r="E38" s="155"/>
      <c r="F38" s="155"/>
      <c r="G38" s="155"/>
      <c r="H38" s="156"/>
      <c r="I38" s="155"/>
      <c r="J38" s="155"/>
      <c r="K38" s="155"/>
      <c r="L38" s="151">
        <f t="shared" si="74"/>
        <v>0</v>
      </c>
      <c r="M38" s="155"/>
      <c r="N38" s="155"/>
      <c r="O38" s="155"/>
      <c r="P38" s="155"/>
      <c r="Q38" s="156"/>
      <c r="R38" s="155"/>
      <c r="S38" s="155"/>
      <c r="T38" s="155"/>
      <c r="U38" s="151">
        <f t="shared" si="75"/>
        <v>0</v>
      </c>
      <c r="V38" s="155"/>
      <c r="W38" s="155"/>
      <c r="X38" s="155"/>
      <c r="Y38" s="155"/>
      <c r="Z38" s="156"/>
      <c r="AA38" s="155"/>
      <c r="AB38" s="155"/>
      <c r="AC38" s="155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</row>
    <row r="39" spans="1:721" s="10" customFormat="1" x14ac:dyDescent="0.2">
      <c r="A39" s="167">
        <v>3291</v>
      </c>
      <c r="B39" s="169" t="s">
        <v>106</v>
      </c>
      <c r="C39" s="151">
        <f t="shared" si="73"/>
        <v>0</v>
      </c>
      <c r="D39" s="155"/>
      <c r="E39" s="155"/>
      <c r="F39" s="155"/>
      <c r="G39" s="155"/>
      <c r="H39" s="156"/>
      <c r="I39" s="155"/>
      <c r="J39" s="155"/>
      <c r="K39" s="155"/>
      <c r="L39" s="151">
        <f t="shared" si="74"/>
        <v>0</v>
      </c>
      <c r="M39" s="155"/>
      <c r="N39" s="155"/>
      <c r="O39" s="155"/>
      <c r="P39" s="155"/>
      <c r="Q39" s="156"/>
      <c r="R39" s="155"/>
      <c r="S39" s="155"/>
      <c r="T39" s="155"/>
      <c r="U39" s="151">
        <f t="shared" si="75"/>
        <v>0</v>
      </c>
      <c r="V39" s="155"/>
      <c r="W39" s="155"/>
      <c r="X39" s="155"/>
      <c r="Y39" s="155"/>
      <c r="Z39" s="156"/>
      <c r="AA39" s="155"/>
      <c r="AB39" s="155"/>
      <c r="AC39" s="155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</row>
    <row r="40" spans="1:721" s="10" customFormat="1" x14ac:dyDescent="0.2">
      <c r="A40" s="167">
        <v>3292</v>
      </c>
      <c r="B40" s="168" t="s">
        <v>108</v>
      </c>
      <c r="C40" s="151">
        <f t="shared" si="73"/>
        <v>1500</v>
      </c>
      <c r="D40" s="151">
        <v>1500</v>
      </c>
      <c r="E40" s="155"/>
      <c r="F40" s="155"/>
      <c r="G40" s="155"/>
      <c r="H40" s="156"/>
      <c r="I40" s="155"/>
      <c r="J40" s="155"/>
      <c r="K40" s="155"/>
      <c r="L40" s="151">
        <f t="shared" si="74"/>
        <v>1500</v>
      </c>
      <c r="M40" s="151">
        <v>1500</v>
      </c>
      <c r="N40" s="155"/>
      <c r="O40" s="155"/>
      <c r="P40" s="155"/>
      <c r="Q40" s="156"/>
      <c r="R40" s="155"/>
      <c r="S40" s="155"/>
      <c r="T40" s="155"/>
      <c r="U40" s="151">
        <f t="shared" si="75"/>
        <v>1500</v>
      </c>
      <c r="V40" s="151">
        <v>1500</v>
      </c>
      <c r="W40" s="155"/>
      <c r="X40" s="155"/>
      <c r="Y40" s="155"/>
      <c r="Z40" s="156"/>
      <c r="AA40" s="155"/>
      <c r="AB40" s="155"/>
      <c r="AC40" s="155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</row>
    <row r="41" spans="1:721" s="10" customFormat="1" x14ac:dyDescent="0.2">
      <c r="A41" s="167">
        <v>3293</v>
      </c>
      <c r="B41" s="168" t="s">
        <v>110</v>
      </c>
      <c r="C41" s="151">
        <f t="shared" si="73"/>
        <v>10000</v>
      </c>
      <c r="D41" s="151">
        <v>10000</v>
      </c>
      <c r="E41" s="155"/>
      <c r="F41" s="155"/>
      <c r="G41" s="155"/>
      <c r="H41" s="156"/>
      <c r="I41" s="155"/>
      <c r="J41" s="155"/>
      <c r="K41" s="155"/>
      <c r="L41" s="151">
        <f t="shared" si="74"/>
        <v>10000</v>
      </c>
      <c r="M41" s="151">
        <v>10000</v>
      </c>
      <c r="N41" s="155"/>
      <c r="O41" s="155"/>
      <c r="P41" s="155"/>
      <c r="Q41" s="156"/>
      <c r="R41" s="155"/>
      <c r="S41" s="155"/>
      <c r="T41" s="155"/>
      <c r="U41" s="151">
        <f t="shared" si="75"/>
        <v>10000</v>
      </c>
      <c r="V41" s="151">
        <v>10000</v>
      </c>
      <c r="W41" s="155"/>
      <c r="X41" s="155"/>
      <c r="Y41" s="155"/>
      <c r="Z41" s="156"/>
      <c r="AA41" s="155"/>
      <c r="AB41" s="155"/>
      <c r="AC41" s="155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</row>
    <row r="42" spans="1:721" s="10" customFormat="1" x14ac:dyDescent="0.2">
      <c r="A42" s="167">
        <v>3294</v>
      </c>
      <c r="B42" s="168" t="s">
        <v>349</v>
      </c>
      <c r="C42" s="151">
        <f t="shared" si="73"/>
        <v>1450</v>
      </c>
      <c r="D42" s="151">
        <v>1450</v>
      </c>
      <c r="E42" s="155"/>
      <c r="F42" s="155"/>
      <c r="G42" s="155"/>
      <c r="H42" s="156"/>
      <c r="I42" s="155"/>
      <c r="J42" s="155"/>
      <c r="K42" s="155"/>
      <c r="L42" s="151">
        <f t="shared" si="74"/>
        <v>1450</v>
      </c>
      <c r="M42" s="151">
        <v>1450</v>
      </c>
      <c r="N42" s="155"/>
      <c r="O42" s="155"/>
      <c r="P42" s="155"/>
      <c r="Q42" s="156"/>
      <c r="R42" s="155"/>
      <c r="S42" s="155"/>
      <c r="T42" s="155"/>
      <c r="U42" s="151">
        <f t="shared" si="75"/>
        <v>1450</v>
      </c>
      <c r="V42" s="151">
        <v>1450</v>
      </c>
      <c r="W42" s="155"/>
      <c r="X42" s="155"/>
      <c r="Y42" s="155"/>
      <c r="Z42" s="156"/>
      <c r="AA42" s="155"/>
      <c r="AB42" s="155"/>
      <c r="AC42" s="155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</row>
    <row r="43" spans="1:721" s="10" customFormat="1" x14ac:dyDescent="0.2">
      <c r="A43" s="167">
        <v>3295</v>
      </c>
      <c r="B43" s="168" t="s">
        <v>114</v>
      </c>
      <c r="C43" s="151">
        <f t="shared" si="73"/>
        <v>11794</v>
      </c>
      <c r="D43" s="155"/>
      <c r="E43" s="155"/>
      <c r="F43" s="155"/>
      <c r="G43" s="155"/>
      <c r="H43" s="152">
        <v>11794</v>
      </c>
      <c r="I43" s="155"/>
      <c r="J43" s="155"/>
      <c r="K43" s="155"/>
      <c r="L43" s="151"/>
      <c r="M43" s="155"/>
      <c r="N43" s="155"/>
      <c r="O43" s="155"/>
      <c r="P43" s="155"/>
      <c r="Q43" s="152">
        <v>11794</v>
      </c>
      <c r="R43" s="155"/>
      <c r="S43" s="155"/>
      <c r="T43" s="155"/>
      <c r="U43" s="151">
        <f t="shared" si="75"/>
        <v>11794</v>
      </c>
      <c r="V43" s="155"/>
      <c r="W43" s="155"/>
      <c r="X43" s="155"/>
      <c r="Y43" s="155"/>
      <c r="Z43" s="156">
        <v>11794</v>
      </c>
      <c r="AA43" s="155"/>
      <c r="AB43" s="155"/>
      <c r="AC43" s="155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</row>
    <row r="44" spans="1:721" s="10" customFormat="1" x14ac:dyDescent="0.2">
      <c r="A44" s="167">
        <v>3299</v>
      </c>
      <c r="B44" s="168" t="s">
        <v>350</v>
      </c>
      <c r="C44" s="151">
        <f t="shared" si="73"/>
        <v>0</v>
      </c>
      <c r="D44" s="155"/>
      <c r="E44" s="155"/>
      <c r="F44" s="155"/>
      <c r="G44" s="155"/>
      <c r="H44" s="156"/>
      <c r="I44" s="155"/>
      <c r="J44" s="155"/>
      <c r="K44" s="155"/>
      <c r="L44" s="151">
        <f t="shared" si="74"/>
        <v>0</v>
      </c>
      <c r="M44" s="155"/>
      <c r="N44" s="155"/>
      <c r="O44" s="155"/>
      <c r="P44" s="155"/>
      <c r="Q44" s="156"/>
      <c r="R44" s="155"/>
      <c r="S44" s="155"/>
      <c r="T44" s="155"/>
      <c r="U44" s="151">
        <f t="shared" si="75"/>
        <v>0</v>
      </c>
      <c r="V44" s="155"/>
      <c r="W44" s="155"/>
      <c r="X44" s="155"/>
      <c r="Y44" s="155"/>
      <c r="Z44" s="156"/>
      <c r="AA44" s="155"/>
      <c r="AB44" s="155"/>
      <c r="AC44" s="155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</row>
    <row r="45" spans="1:721" s="76" customFormat="1" x14ac:dyDescent="0.2">
      <c r="A45" s="164">
        <v>34</v>
      </c>
      <c r="B45" s="165" t="s">
        <v>119</v>
      </c>
      <c r="C45" s="156">
        <f>SUM(C46:C48)</f>
        <v>1800</v>
      </c>
      <c r="D45" s="156">
        <f t="shared" ref="D45:H45" si="76">SUM(D46:D48)</f>
        <v>1800</v>
      </c>
      <c r="E45" s="156">
        <f t="shared" si="76"/>
        <v>0</v>
      </c>
      <c r="F45" s="156">
        <f t="shared" si="76"/>
        <v>0</v>
      </c>
      <c r="G45" s="156">
        <f t="shared" si="76"/>
        <v>0</v>
      </c>
      <c r="H45" s="156">
        <f t="shared" si="76"/>
        <v>0</v>
      </c>
      <c r="I45" s="156">
        <f t="shared" ref="I45:K45" si="77">SUM(I46:I48)</f>
        <v>0</v>
      </c>
      <c r="J45" s="156">
        <f t="shared" si="77"/>
        <v>0</v>
      </c>
      <c r="K45" s="156">
        <f t="shared" si="77"/>
        <v>0</v>
      </c>
      <c r="L45" s="156">
        <f>SUM(L46:L48)</f>
        <v>1800</v>
      </c>
      <c r="M45" s="156">
        <f t="shared" ref="M45" si="78">SUM(M46:M48)</f>
        <v>1800</v>
      </c>
      <c r="N45" s="156">
        <f t="shared" ref="N45" si="79">SUM(N46:N48)</f>
        <v>0</v>
      </c>
      <c r="O45" s="156">
        <f t="shared" ref="O45" si="80">SUM(O46:O48)</f>
        <v>0</v>
      </c>
      <c r="P45" s="156">
        <f t="shared" ref="P45" si="81">SUM(P46:P48)</f>
        <v>0</v>
      </c>
      <c r="Q45" s="156">
        <f t="shared" ref="Q45" si="82">SUM(Q46:Q48)</f>
        <v>0</v>
      </c>
      <c r="R45" s="156">
        <f t="shared" ref="R45" si="83">SUM(R46:R48)</f>
        <v>0</v>
      </c>
      <c r="S45" s="156">
        <f t="shared" ref="S45" si="84">SUM(S46:S48)</f>
        <v>0</v>
      </c>
      <c r="T45" s="156">
        <f t="shared" ref="T45" si="85">SUM(T46:T48)</f>
        <v>0</v>
      </c>
      <c r="U45" s="156">
        <f>SUM(U46:U48)</f>
        <v>1800</v>
      </c>
      <c r="V45" s="156">
        <f t="shared" ref="V45" si="86">SUM(V46:V48)</f>
        <v>1800</v>
      </c>
      <c r="W45" s="156">
        <f t="shared" ref="W45" si="87">SUM(W46:W48)</f>
        <v>0</v>
      </c>
      <c r="X45" s="156">
        <f t="shared" ref="X45" si="88">SUM(X46:X48)</f>
        <v>0</v>
      </c>
      <c r="Y45" s="156">
        <f t="shared" ref="Y45" si="89">SUM(Y46:Y48)</f>
        <v>0</v>
      </c>
      <c r="Z45" s="156">
        <f t="shared" ref="Z45" si="90">SUM(Z46:Z48)</f>
        <v>0</v>
      </c>
      <c r="AA45" s="156">
        <f t="shared" ref="AA45" si="91">SUM(AA46:AA48)</f>
        <v>0</v>
      </c>
      <c r="AB45" s="156">
        <f t="shared" ref="AB45" si="92">SUM(AB46:AB48)</f>
        <v>0</v>
      </c>
      <c r="AC45" s="156">
        <f t="shared" ref="AC45" si="93">SUM(AC46:AC48)</f>
        <v>0</v>
      </c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0"/>
      <c r="KG45" s="10"/>
      <c r="KH45" s="10"/>
      <c r="KI45" s="10"/>
      <c r="KJ45" s="10"/>
      <c r="KK45" s="10"/>
      <c r="KL45" s="10"/>
      <c r="KM45" s="10"/>
      <c r="KN45" s="10"/>
      <c r="KO45" s="10"/>
      <c r="KP45" s="10"/>
      <c r="KQ45" s="10"/>
      <c r="KR45" s="10"/>
      <c r="KS45" s="10"/>
      <c r="KT45" s="10"/>
      <c r="KU45" s="10"/>
      <c r="KV45" s="10"/>
      <c r="KW45" s="10"/>
      <c r="KX45" s="10"/>
      <c r="KY45" s="10"/>
      <c r="KZ45" s="10"/>
      <c r="LA45" s="10"/>
      <c r="LB45" s="10"/>
      <c r="LC45" s="10"/>
      <c r="LD45" s="10"/>
      <c r="LE45" s="10"/>
      <c r="LF45" s="10"/>
      <c r="LG45" s="10"/>
      <c r="LH45" s="10"/>
      <c r="LI45" s="10"/>
      <c r="LJ45" s="10"/>
      <c r="LK45" s="10"/>
      <c r="LL45" s="10"/>
      <c r="LM45" s="10"/>
      <c r="LN45" s="10"/>
      <c r="LO45" s="10"/>
      <c r="LP45" s="10"/>
      <c r="LQ45" s="10"/>
      <c r="LR45" s="10"/>
      <c r="LS45" s="10"/>
      <c r="LT45" s="10"/>
      <c r="LU45" s="10"/>
      <c r="LV45" s="10"/>
      <c r="LW45" s="10"/>
      <c r="LX45" s="10"/>
      <c r="LY45" s="10"/>
      <c r="LZ45" s="10"/>
      <c r="MA45" s="10"/>
      <c r="MB45" s="10"/>
      <c r="MC45" s="10"/>
      <c r="MD45" s="10"/>
      <c r="ME45" s="10"/>
      <c r="MF45" s="10"/>
      <c r="MG45" s="10"/>
      <c r="MH45" s="10"/>
      <c r="MI45" s="10"/>
      <c r="MJ45" s="10"/>
      <c r="MK45" s="10"/>
      <c r="ML45" s="10"/>
      <c r="MM45" s="10"/>
      <c r="MN45" s="10"/>
      <c r="MO45" s="10"/>
      <c r="MP45" s="10"/>
      <c r="MQ45" s="10"/>
      <c r="MR45" s="10"/>
      <c r="MS45" s="10"/>
      <c r="MT45" s="10"/>
      <c r="MU45" s="10"/>
      <c r="MV45" s="10"/>
      <c r="MW45" s="10"/>
      <c r="MX45" s="10"/>
      <c r="MY45" s="10"/>
      <c r="MZ45" s="10"/>
      <c r="NA45" s="10"/>
      <c r="NB45" s="10"/>
      <c r="NC45" s="10"/>
      <c r="ND45" s="10"/>
      <c r="NE45" s="10"/>
      <c r="NF45" s="10"/>
      <c r="NG45" s="10"/>
      <c r="NH45" s="10"/>
      <c r="NI45" s="10"/>
      <c r="NJ45" s="10"/>
      <c r="NK45" s="10"/>
      <c r="NL45" s="10"/>
      <c r="NM45" s="10"/>
      <c r="NN45" s="10"/>
      <c r="NO45" s="10"/>
      <c r="NP45" s="10"/>
      <c r="NQ45" s="10"/>
      <c r="NR45" s="10"/>
      <c r="NS45" s="10"/>
      <c r="NT45" s="10"/>
      <c r="NU45" s="10"/>
      <c r="NV45" s="10"/>
      <c r="NW45" s="10"/>
      <c r="NX45" s="10"/>
      <c r="NY45" s="10"/>
      <c r="NZ45" s="10"/>
      <c r="OA45" s="10"/>
      <c r="OB45" s="10"/>
      <c r="OC45" s="10"/>
      <c r="OD45" s="10"/>
      <c r="OE45" s="10"/>
      <c r="OF45" s="10"/>
      <c r="OG45" s="10"/>
      <c r="OH45" s="10"/>
      <c r="OI45" s="10"/>
      <c r="OJ45" s="10"/>
      <c r="OK45" s="10"/>
      <c r="OL45" s="10"/>
      <c r="OM45" s="10"/>
      <c r="ON45" s="10"/>
      <c r="OO45" s="10"/>
      <c r="OP45" s="10"/>
      <c r="OQ45" s="10"/>
      <c r="OR45" s="10"/>
      <c r="OS45" s="10"/>
      <c r="OT45" s="10"/>
      <c r="OU45" s="10"/>
      <c r="OV45" s="10"/>
      <c r="OW45" s="10"/>
      <c r="OX45" s="10"/>
      <c r="OY45" s="10"/>
      <c r="OZ45" s="10"/>
      <c r="PA45" s="10"/>
      <c r="PB45" s="10"/>
      <c r="PC45" s="10"/>
      <c r="PD45" s="10"/>
      <c r="PE45" s="10"/>
      <c r="PF45" s="10"/>
      <c r="PG45" s="10"/>
      <c r="PH45" s="10"/>
      <c r="PI45" s="10"/>
      <c r="PJ45" s="10"/>
      <c r="PK45" s="10"/>
      <c r="PL45" s="10"/>
      <c r="PM45" s="10"/>
      <c r="PN45" s="10"/>
      <c r="PO45" s="10"/>
      <c r="PP45" s="10"/>
      <c r="PQ45" s="10"/>
      <c r="PR45" s="10"/>
      <c r="PS45" s="10"/>
      <c r="PT45" s="10"/>
      <c r="PU45" s="10"/>
      <c r="PV45" s="10"/>
      <c r="PW45" s="10"/>
      <c r="PX45" s="10"/>
      <c r="PY45" s="10"/>
      <c r="PZ45" s="10"/>
      <c r="QA45" s="10"/>
      <c r="QB45" s="10"/>
      <c r="QC45" s="10"/>
      <c r="QD45" s="10"/>
      <c r="QE45" s="10"/>
      <c r="QF45" s="10"/>
      <c r="QG45" s="10"/>
      <c r="QH45" s="10"/>
      <c r="QI45" s="10"/>
      <c r="QJ45" s="10"/>
      <c r="QK45" s="10"/>
      <c r="QL45" s="10"/>
      <c r="QM45" s="10"/>
      <c r="QN45" s="10"/>
      <c r="QO45" s="10"/>
      <c r="QP45" s="10"/>
      <c r="QQ45" s="10"/>
      <c r="QR45" s="10"/>
      <c r="QS45" s="10"/>
      <c r="QT45" s="10"/>
      <c r="QU45" s="10"/>
      <c r="QV45" s="10"/>
      <c r="QW45" s="10"/>
      <c r="QX45" s="10"/>
      <c r="QY45" s="10"/>
      <c r="QZ45" s="10"/>
      <c r="RA45" s="10"/>
      <c r="RB45" s="10"/>
      <c r="RC45" s="10"/>
      <c r="RD45" s="10"/>
      <c r="RE45" s="10"/>
      <c r="RF45" s="10"/>
      <c r="RG45" s="10"/>
      <c r="RH45" s="10"/>
      <c r="RI45" s="10"/>
      <c r="RJ45" s="10"/>
      <c r="RK45" s="10"/>
      <c r="RL45" s="10"/>
      <c r="RM45" s="10"/>
      <c r="RN45" s="10"/>
      <c r="RO45" s="10"/>
      <c r="RP45" s="10"/>
      <c r="RQ45" s="10"/>
      <c r="RR45" s="10"/>
      <c r="RS45" s="10"/>
      <c r="RT45" s="10"/>
      <c r="RU45" s="10"/>
      <c r="RV45" s="10"/>
      <c r="RW45" s="10"/>
      <c r="RX45" s="10"/>
      <c r="RY45" s="10"/>
      <c r="RZ45" s="10"/>
      <c r="SA45" s="10"/>
      <c r="SB45" s="10"/>
      <c r="SC45" s="10"/>
      <c r="SD45" s="10"/>
      <c r="SE45" s="10"/>
      <c r="SF45" s="10"/>
      <c r="SG45" s="10"/>
      <c r="SH45" s="10"/>
      <c r="SI45" s="10"/>
      <c r="SJ45" s="10"/>
      <c r="SK45" s="10"/>
      <c r="SL45" s="10"/>
      <c r="SM45" s="10"/>
      <c r="SN45" s="10"/>
      <c r="SO45" s="10"/>
      <c r="SP45" s="10"/>
      <c r="SQ45" s="10"/>
      <c r="SR45" s="10"/>
      <c r="SS45" s="10"/>
      <c r="ST45" s="10"/>
      <c r="SU45" s="10"/>
      <c r="SV45" s="10"/>
      <c r="SW45" s="10"/>
      <c r="SX45" s="10"/>
      <c r="SY45" s="10"/>
      <c r="SZ45" s="10"/>
      <c r="TA45" s="10"/>
      <c r="TB45" s="10"/>
      <c r="TC45" s="10"/>
      <c r="TD45" s="10"/>
      <c r="TE45" s="10"/>
      <c r="TF45" s="10"/>
      <c r="TG45" s="10"/>
      <c r="TH45" s="10"/>
      <c r="TI45" s="10"/>
      <c r="TJ45" s="10"/>
      <c r="TK45" s="10"/>
      <c r="TL45" s="10"/>
      <c r="TM45" s="10"/>
      <c r="TN45" s="10"/>
      <c r="TO45" s="10"/>
      <c r="TP45" s="10"/>
      <c r="TQ45" s="10"/>
      <c r="TR45" s="10"/>
      <c r="TS45" s="10"/>
      <c r="TT45" s="10"/>
      <c r="TU45" s="10"/>
      <c r="TV45" s="10"/>
      <c r="TW45" s="10"/>
      <c r="TX45" s="10"/>
      <c r="TY45" s="10"/>
      <c r="TZ45" s="10"/>
      <c r="UA45" s="10"/>
      <c r="UB45" s="10"/>
      <c r="UC45" s="10"/>
      <c r="UD45" s="10"/>
      <c r="UE45" s="10"/>
      <c r="UF45" s="10"/>
      <c r="UG45" s="10"/>
      <c r="UH45" s="10"/>
      <c r="UI45" s="10"/>
      <c r="UJ45" s="10"/>
      <c r="UK45" s="10"/>
      <c r="UL45" s="10"/>
      <c r="UM45" s="10"/>
      <c r="UN45" s="10"/>
      <c r="UO45" s="10"/>
      <c r="UP45" s="10"/>
      <c r="UQ45" s="10"/>
      <c r="UR45" s="10"/>
      <c r="US45" s="10"/>
      <c r="UT45" s="10"/>
      <c r="UU45" s="10"/>
      <c r="UV45" s="10"/>
      <c r="UW45" s="10"/>
      <c r="UX45" s="10"/>
      <c r="UY45" s="10"/>
      <c r="UZ45" s="10"/>
      <c r="VA45" s="10"/>
      <c r="VB45" s="10"/>
      <c r="VC45" s="10"/>
      <c r="VD45" s="10"/>
      <c r="VE45" s="10"/>
      <c r="VF45" s="10"/>
      <c r="VG45" s="10"/>
      <c r="VH45" s="10"/>
      <c r="VI45" s="10"/>
      <c r="VJ45" s="10"/>
      <c r="VK45" s="10"/>
      <c r="VL45" s="10"/>
      <c r="VM45" s="10"/>
      <c r="VN45" s="10"/>
      <c r="VO45" s="10"/>
      <c r="VP45" s="10"/>
      <c r="VQ45" s="10"/>
      <c r="VR45" s="10"/>
      <c r="VS45" s="10"/>
      <c r="VT45" s="10"/>
      <c r="VU45" s="10"/>
      <c r="VV45" s="10"/>
      <c r="VW45" s="10"/>
      <c r="VX45" s="10"/>
      <c r="VY45" s="10"/>
      <c r="VZ45" s="10"/>
      <c r="WA45" s="10"/>
      <c r="WB45" s="10"/>
      <c r="WC45" s="10"/>
      <c r="WD45" s="10"/>
      <c r="WE45" s="10"/>
      <c r="WF45" s="10"/>
      <c r="WG45" s="10"/>
      <c r="WH45" s="10"/>
      <c r="WI45" s="10"/>
      <c r="WJ45" s="10"/>
      <c r="WK45" s="10"/>
      <c r="WL45" s="10"/>
      <c r="WM45" s="10"/>
      <c r="WN45" s="10"/>
      <c r="WO45" s="10"/>
      <c r="WP45" s="10"/>
      <c r="WQ45" s="10"/>
      <c r="WR45" s="10"/>
      <c r="WS45" s="10"/>
      <c r="WT45" s="10"/>
      <c r="WU45" s="10"/>
      <c r="WV45" s="10"/>
      <c r="WW45" s="10"/>
      <c r="WX45" s="10"/>
      <c r="WY45" s="10"/>
      <c r="WZ45" s="10"/>
      <c r="XA45" s="10"/>
      <c r="XB45" s="10"/>
      <c r="XC45" s="10"/>
      <c r="XD45" s="10"/>
      <c r="XE45" s="10"/>
      <c r="XF45" s="10"/>
      <c r="XG45" s="10"/>
      <c r="XH45" s="10"/>
      <c r="XI45" s="10"/>
      <c r="XJ45" s="10"/>
      <c r="XK45" s="10"/>
      <c r="XL45" s="10"/>
      <c r="XM45" s="10"/>
      <c r="XN45" s="10"/>
      <c r="XO45" s="10"/>
      <c r="XP45" s="10"/>
      <c r="XQ45" s="10"/>
      <c r="XR45" s="10"/>
      <c r="XS45" s="10"/>
      <c r="XT45" s="10"/>
      <c r="XU45" s="10"/>
      <c r="XV45" s="10"/>
      <c r="XW45" s="10"/>
      <c r="XX45" s="10"/>
      <c r="XY45" s="10"/>
      <c r="XZ45" s="10"/>
      <c r="YA45" s="10"/>
      <c r="YB45" s="10"/>
      <c r="YC45" s="10"/>
      <c r="YD45" s="10"/>
      <c r="YE45" s="10"/>
      <c r="YF45" s="10"/>
      <c r="YG45" s="10"/>
      <c r="YH45" s="10"/>
      <c r="YI45" s="10"/>
      <c r="YJ45" s="10"/>
      <c r="YK45" s="10"/>
      <c r="YL45" s="10"/>
      <c r="YM45" s="10"/>
      <c r="YN45" s="10"/>
      <c r="YO45" s="10"/>
      <c r="YP45" s="10"/>
      <c r="YQ45" s="10"/>
      <c r="YR45" s="10"/>
      <c r="YS45" s="10"/>
      <c r="YT45" s="10"/>
      <c r="YU45" s="10"/>
      <c r="YV45" s="10"/>
      <c r="YW45" s="10"/>
      <c r="YX45" s="10"/>
      <c r="YY45" s="10"/>
      <c r="YZ45" s="10"/>
      <c r="ZA45" s="10"/>
      <c r="ZB45" s="10"/>
      <c r="ZC45" s="10"/>
      <c r="ZD45" s="10"/>
      <c r="ZE45" s="10"/>
      <c r="ZF45" s="10"/>
      <c r="ZG45" s="10"/>
      <c r="ZH45" s="10"/>
      <c r="ZI45" s="10"/>
      <c r="ZJ45" s="10"/>
      <c r="ZK45" s="10"/>
      <c r="ZL45" s="10"/>
      <c r="ZM45" s="10"/>
      <c r="ZN45" s="10"/>
      <c r="ZO45" s="10"/>
      <c r="ZP45" s="10"/>
      <c r="ZQ45" s="10"/>
      <c r="ZR45" s="10"/>
      <c r="ZS45" s="10"/>
      <c r="ZT45" s="10"/>
      <c r="ZU45" s="10"/>
      <c r="ZV45" s="10"/>
      <c r="ZW45" s="10"/>
      <c r="ZX45" s="10"/>
      <c r="ZY45" s="10"/>
      <c r="ZZ45" s="10"/>
      <c r="AAA45" s="10"/>
      <c r="AAB45" s="10"/>
      <c r="AAC45" s="10"/>
      <c r="AAD45" s="10"/>
      <c r="AAE45" s="10"/>
      <c r="AAF45" s="10"/>
      <c r="AAG45" s="10"/>
      <c r="AAH45" s="10"/>
      <c r="AAI45" s="10"/>
      <c r="AAJ45" s="10"/>
      <c r="AAK45" s="10"/>
      <c r="AAL45" s="10"/>
      <c r="AAM45" s="10"/>
      <c r="AAN45" s="10"/>
      <c r="AAO45" s="10"/>
      <c r="AAP45" s="10"/>
      <c r="AAQ45" s="10"/>
      <c r="AAR45" s="10"/>
      <c r="AAS45" s="10"/>
    </row>
    <row r="46" spans="1:721" s="10" customFormat="1" x14ac:dyDescent="0.2">
      <c r="A46" s="167">
        <v>3431</v>
      </c>
      <c r="B46" s="169" t="s">
        <v>126</v>
      </c>
      <c r="C46" s="151">
        <f t="shared" ref="C46:C48" si="94">SUM(D46:K46)</f>
        <v>1800</v>
      </c>
      <c r="D46" s="151">
        <v>1800</v>
      </c>
      <c r="E46" s="155"/>
      <c r="F46" s="155"/>
      <c r="G46" s="155"/>
      <c r="H46" s="156"/>
      <c r="I46" s="155"/>
      <c r="J46" s="155"/>
      <c r="K46" s="155"/>
      <c r="L46" s="151">
        <f t="shared" ref="L46:L48" si="95">SUM(M46:T46)</f>
        <v>1800</v>
      </c>
      <c r="M46" s="151">
        <v>1800</v>
      </c>
      <c r="N46" s="155"/>
      <c r="O46" s="155"/>
      <c r="P46" s="155"/>
      <c r="Q46" s="156"/>
      <c r="R46" s="155"/>
      <c r="S46" s="155"/>
      <c r="T46" s="155"/>
      <c r="U46" s="151">
        <f t="shared" ref="U46:U48" si="96">SUM(V46:AC46)</f>
        <v>1800</v>
      </c>
      <c r="V46" s="151">
        <v>1800</v>
      </c>
      <c r="W46" s="155"/>
      <c r="X46" s="155"/>
      <c r="Y46" s="155"/>
      <c r="Z46" s="156"/>
      <c r="AA46" s="155"/>
      <c r="AB46" s="155"/>
      <c r="AC46" s="155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</row>
    <row r="47" spans="1:721" s="10" customFormat="1" ht="24" x14ac:dyDescent="0.2">
      <c r="A47" s="167">
        <v>3432</v>
      </c>
      <c r="B47" s="168" t="s">
        <v>128</v>
      </c>
      <c r="C47" s="151">
        <f t="shared" si="94"/>
        <v>0</v>
      </c>
      <c r="D47" s="155"/>
      <c r="E47" s="155"/>
      <c r="F47" s="155"/>
      <c r="G47" s="155"/>
      <c r="H47" s="156"/>
      <c r="I47" s="155"/>
      <c r="J47" s="155"/>
      <c r="K47" s="155"/>
      <c r="L47" s="151">
        <f t="shared" si="95"/>
        <v>0</v>
      </c>
      <c r="M47" s="155"/>
      <c r="N47" s="155"/>
      <c r="O47" s="155"/>
      <c r="P47" s="155"/>
      <c r="Q47" s="156"/>
      <c r="R47" s="155"/>
      <c r="S47" s="155"/>
      <c r="T47" s="155"/>
      <c r="U47" s="151">
        <f t="shared" si="96"/>
        <v>0</v>
      </c>
      <c r="V47" s="155"/>
      <c r="W47" s="155"/>
      <c r="X47" s="155"/>
      <c r="Y47" s="155"/>
      <c r="Z47" s="156"/>
      <c r="AA47" s="155"/>
      <c r="AB47" s="155"/>
      <c r="AC47" s="155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</row>
    <row r="48" spans="1:721" s="10" customFormat="1" x14ac:dyDescent="0.2">
      <c r="A48" s="167">
        <v>3433</v>
      </c>
      <c r="B48" s="168" t="s">
        <v>351</v>
      </c>
      <c r="C48" s="151">
        <f t="shared" si="94"/>
        <v>0</v>
      </c>
      <c r="D48" s="155"/>
      <c r="E48" s="155"/>
      <c r="F48" s="155"/>
      <c r="G48" s="155"/>
      <c r="H48" s="156"/>
      <c r="I48" s="155"/>
      <c r="J48" s="155"/>
      <c r="K48" s="155"/>
      <c r="L48" s="151">
        <f t="shared" si="95"/>
        <v>0</v>
      </c>
      <c r="M48" s="155"/>
      <c r="N48" s="155"/>
      <c r="O48" s="155"/>
      <c r="P48" s="155"/>
      <c r="Q48" s="156"/>
      <c r="R48" s="155"/>
      <c r="S48" s="155"/>
      <c r="T48" s="155"/>
      <c r="U48" s="151">
        <f t="shared" si="96"/>
        <v>0</v>
      </c>
      <c r="V48" s="155"/>
      <c r="W48" s="155"/>
      <c r="X48" s="155"/>
      <c r="Y48" s="155"/>
      <c r="Z48" s="156"/>
      <c r="AA48" s="155"/>
      <c r="AB48" s="155"/>
      <c r="AC48" s="155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</row>
    <row r="49" spans="1:721" s="76" customFormat="1" ht="24.75" hidden="1" customHeight="1" x14ac:dyDescent="0.2">
      <c r="A49" s="170" t="s">
        <v>158</v>
      </c>
      <c r="B49" s="171" t="s">
        <v>159</v>
      </c>
      <c r="C49" s="156">
        <f>SUM(C50:C58)</f>
        <v>0</v>
      </c>
      <c r="D49" s="156">
        <f t="shared" ref="D49:G49" si="97">SUM(D50:D58)</f>
        <v>0</v>
      </c>
      <c r="E49" s="156">
        <f t="shared" si="97"/>
        <v>0</v>
      </c>
      <c r="F49" s="156">
        <f t="shared" si="97"/>
        <v>0</v>
      </c>
      <c r="G49" s="156">
        <f t="shared" si="97"/>
        <v>0</v>
      </c>
      <c r="H49" s="156">
        <f>SUM(H50:H58)</f>
        <v>0</v>
      </c>
      <c r="I49" s="156">
        <f t="shared" ref="I49:K49" si="98">SUM(I50:I58)</f>
        <v>0</v>
      </c>
      <c r="J49" s="156">
        <f t="shared" si="98"/>
        <v>0</v>
      </c>
      <c r="K49" s="156">
        <f t="shared" si="98"/>
        <v>0</v>
      </c>
      <c r="L49" s="156">
        <f>SUM(L50:L58)</f>
        <v>0</v>
      </c>
      <c r="M49" s="156">
        <f t="shared" ref="M49" si="99">SUM(M50:M58)</f>
        <v>0</v>
      </c>
      <c r="N49" s="156">
        <f t="shared" ref="N49" si="100">SUM(N50:N58)</f>
        <v>0</v>
      </c>
      <c r="O49" s="156">
        <f t="shared" ref="O49" si="101">SUM(O50:O58)</f>
        <v>0</v>
      </c>
      <c r="P49" s="156">
        <f t="shared" ref="P49" si="102">SUM(P50:P58)</f>
        <v>0</v>
      </c>
      <c r="Q49" s="156">
        <f>SUM(Q50:Q58)</f>
        <v>0</v>
      </c>
      <c r="R49" s="156">
        <f t="shared" ref="R49" si="103">SUM(R50:R58)</f>
        <v>0</v>
      </c>
      <c r="S49" s="156">
        <f t="shared" ref="S49" si="104">SUM(S50:S58)</f>
        <v>0</v>
      </c>
      <c r="T49" s="156">
        <f t="shared" ref="T49" si="105">SUM(T50:T58)</f>
        <v>0</v>
      </c>
      <c r="U49" s="156">
        <f>SUM(U50:U58)</f>
        <v>0</v>
      </c>
      <c r="V49" s="156">
        <f t="shared" ref="V49" si="106">SUM(V50:V58)</f>
        <v>0</v>
      </c>
      <c r="W49" s="156">
        <f t="shared" ref="W49" si="107">SUM(W50:W58)</f>
        <v>0</v>
      </c>
      <c r="X49" s="156">
        <f t="shared" ref="X49" si="108">SUM(X50:X58)</f>
        <v>0</v>
      </c>
      <c r="Y49" s="156">
        <f t="shared" ref="Y49" si="109">SUM(Y50:Y58)</f>
        <v>0</v>
      </c>
      <c r="Z49" s="156">
        <f>SUM(Z50:Z58)</f>
        <v>0</v>
      </c>
      <c r="AA49" s="156">
        <f t="shared" ref="AA49" si="110">SUM(AA50:AA58)</f>
        <v>0</v>
      </c>
      <c r="AB49" s="156">
        <f t="shared" ref="AB49" si="111">SUM(AB50:AB58)</f>
        <v>0</v>
      </c>
      <c r="AC49" s="156">
        <f t="shared" ref="AC49" si="112">SUM(AC50:AC58)</f>
        <v>0</v>
      </c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0"/>
      <c r="NF49" s="10"/>
      <c r="NG49" s="10"/>
      <c r="NH49" s="10"/>
      <c r="NI49" s="10"/>
      <c r="NJ49" s="10"/>
      <c r="NK49" s="10"/>
      <c r="NL49" s="10"/>
      <c r="NM49" s="10"/>
      <c r="NN49" s="10"/>
      <c r="NO49" s="10"/>
      <c r="NP49" s="10"/>
      <c r="NQ49" s="10"/>
      <c r="NR49" s="10"/>
      <c r="NS49" s="10"/>
      <c r="NT49" s="10"/>
      <c r="NU49" s="10"/>
      <c r="NV49" s="10"/>
      <c r="NW49" s="10"/>
      <c r="NX49" s="10"/>
      <c r="NY49" s="10"/>
      <c r="NZ49" s="10"/>
      <c r="OA49" s="10"/>
      <c r="OB49" s="10"/>
      <c r="OC49" s="10"/>
      <c r="OD49" s="10"/>
      <c r="OE49" s="10"/>
      <c r="OF49" s="10"/>
      <c r="OG49" s="10"/>
      <c r="OH49" s="10"/>
      <c r="OI49" s="10"/>
      <c r="OJ49" s="10"/>
      <c r="OK49" s="10"/>
      <c r="OL49" s="10"/>
      <c r="OM49" s="10"/>
      <c r="ON49" s="10"/>
      <c r="OO49" s="10"/>
      <c r="OP49" s="10"/>
      <c r="OQ49" s="10"/>
      <c r="OR49" s="10"/>
      <c r="OS49" s="10"/>
      <c r="OT49" s="10"/>
      <c r="OU49" s="10"/>
      <c r="OV49" s="10"/>
      <c r="OW49" s="10"/>
      <c r="OX49" s="10"/>
      <c r="OY49" s="10"/>
      <c r="OZ49" s="10"/>
      <c r="PA49" s="10"/>
      <c r="PB49" s="10"/>
      <c r="PC49" s="10"/>
      <c r="PD49" s="10"/>
      <c r="PE49" s="10"/>
      <c r="PF49" s="10"/>
      <c r="PG49" s="10"/>
      <c r="PH49" s="10"/>
      <c r="PI49" s="10"/>
      <c r="PJ49" s="10"/>
      <c r="PK49" s="10"/>
      <c r="PL49" s="10"/>
      <c r="PM49" s="10"/>
      <c r="PN49" s="10"/>
      <c r="PO49" s="10"/>
      <c r="PP49" s="10"/>
      <c r="PQ49" s="10"/>
      <c r="PR49" s="10"/>
      <c r="PS49" s="10"/>
      <c r="PT49" s="10"/>
      <c r="PU49" s="10"/>
      <c r="PV49" s="10"/>
      <c r="PW49" s="10"/>
      <c r="PX49" s="10"/>
      <c r="PY49" s="10"/>
      <c r="PZ49" s="10"/>
      <c r="QA49" s="10"/>
      <c r="QB49" s="10"/>
      <c r="QC49" s="10"/>
      <c r="QD49" s="10"/>
      <c r="QE49" s="10"/>
      <c r="QF49" s="10"/>
      <c r="QG49" s="10"/>
      <c r="QH49" s="10"/>
      <c r="QI49" s="10"/>
      <c r="QJ49" s="10"/>
      <c r="QK49" s="10"/>
      <c r="QL49" s="10"/>
      <c r="QM49" s="10"/>
      <c r="QN49" s="10"/>
      <c r="QO49" s="10"/>
      <c r="QP49" s="10"/>
      <c r="QQ49" s="10"/>
      <c r="QR49" s="10"/>
      <c r="QS49" s="10"/>
      <c r="QT49" s="10"/>
      <c r="QU49" s="10"/>
      <c r="QV49" s="10"/>
      <c r="QW49" s="10"/>
      <c r="QX49" s="10"/>
      <c r="QY49" s="10"/>
      <c r="QZ49" s="10"/>
      <c r="RA49" s="10"/>
      <c r="RB49" s="10"/>
      <c r="RC49" s="10"/>
      <c r="RD49" s="10"/>
      <c r="RE49" s="10"/>
      <c r="RF49" s="10"/>
      <c r="RG49" s="10"/>
      <c r="RH49" s="10"/>
      <c r="RI49" s="10"/>
      <c r="RJ49" s="10"/>
      <c r="RK49" s="10"/>
      <c r="RL49" s="10"/>
      <c r="RM49" s="10"/>
      <c r="RN49" s="10"/>
      <c r="RO49" s="10"/>
      <c r="RP49" s="10"/>
      <c r="RQ49" s="10"/>
      <c r="RR49" s="10"/>
      <c r="RS49" s="10"/>
      <c r="RT49" s="10"/>
      <c r="RU49" s="10"/>
      <c r="RV49" s="10"/>
      <c r="RW49" s="10"/>
      <c r="RX49" s="10"/>
      <c r="RY49" s="10"/>
      <c r="RZ49" s="10"/>
      <c r="SA49" s="10"/>
      <c r="SB49" s="10"/>
      <c r="SC49" s="10"/>
      <c r="SD49" s="10"/>
      <c r="SE49" s="10"/>
      <c r="SF49" s="10"/>
      <c r="SG49" s="10"/>
      <c r="SH49" s="10"/>
      <c r="SI49" s="10"/>
      <c r="SJ49" s="10"/>
      <c r="SK49" s="10"/>
      <c r="SL49" s="10"/>
      <c r="SM49" s="10"/>
      <c r="SN49" s="10"/>
      <c r="SO49" s="10"/>
      <c r="SP49" s="10"/>
      <c r="SQ49" s="10"/>
      <c r="SR49" s="10"/>
      <c r="SS49" s="10"/>
      <c r="ST49" s="10"/>
      <c r="SU49" s="10"/>
      <c r="SV49" s="10"/>
      <c r="SW49" s="10"/>
      <c r="SX49" s="10"/>
      <c r="SY49" s="10"/>
      <c r="SZ49" s="10"/>
      <c r="TA49" s="10"/>
      <c r="TB49" s="10"/>
      <c r="TC49" s="10"/>
      <c r="TD49" s="10"/>
      <c r="TE49" s="10"/>
      <c r="TF49" s="10"/>
      <c r="TG49" s="10"/>
      <c r="TH49" s="10"/>
      <c r="TI49" s="10"/>
      <c r="TJ49" s="10"/>
      <c r="TK49" s="10"/>
      <c r="TL49" s="10"/>
      <c r="TM49" s="10"/>
      <c r="TN49" s="10"/>
      <c r="TO49" s="10"/>
      <c r="TP49" s="10"/>
      <c r="TQ49" s="10"/>
      <c r="TR49" s="10"/>
      <c r="TS49" s="10"/>
      <c r="TT49" s="10"/>
      <c r="TU49" s="10"/>
      <c r="TV49" s="10"/>
      <c r="TW49" s="10"/>
      <c r="TX49" s="10"/>
      <c r="TY49" s="10"/>
      <c r="TZ49" s="10"/>
      <c r="UA49" s="10"/>
      <c r="UB49" s="10"/>
      <c r="UC49" s="10"/>
      <c r="UD49" s="10"/>
      <c r="UE49" s="10"/>
      <c r="UF49" s="10"/>
      <c r="UG49" s="10"/>
      <c r="UH49" s="10"/>
      <c r="UI49" s="10"/>
      <c r="UJ49" s="10"/>
      <c r="UK49" s="10"/>
      <c r="UL49" s="10"/>
      <c r="UM49" s="10"/>
      <c r="UN49" s="10"/>
      <c r="UO49" s="10"/>
      <c r="UP49" s="10"/>
      <c r="UQ49" s="10"/>
      <c r="UR49" s="10"/>
      <c r="US49" s="10"/>
      <c r="UT49" s="10"/>
      <c r="UU49" s="10"/>
      <c r="UV49" s="10"/>
      <c r="UW49" s="10"/>
      <c r="UX49" s="10"/>
      <c r="UY49" s="10"/>
      <c r="UZ49" s="10"/>
      <c r="VA49" s="10"/>
      <c r="VB49" s="10"/>
      <c r="VC49" s="10"/>
      <c r="VD49" s="10"/>
      <c r="VE49" s="10"/>
      <c r="VF49" s="10"/>
      <c r="VG49" s="10"/>
      <c r="VH49" s="10"/>
      <c r="VI49" s="10"/>
      <c r="VJ49" s="10"/>
      <c r="VK49" s="10"/>
      <c r="VL49" s="10"/>
      <c r="VM49" s="10"/>
      <c r="VN49" s="10"/>
      <c r="VO49" s="10"/>
      <c r="VP49" s="10"/>
      <c r="VQ49" s="10"/>
      <c r="VR49" s="10"/>
      <c r="VS49" s="10"/>
      <c r="VT49" s="10"/>
      <c r="VU49" s="10"/>
      <c r="VV49" s="10"/>
      <c r="VW49" s="10"/>
      <c r="VX49" s="10"/>
      <c r="VY49" s="10"/>
      <c r="VZ49" s="10"/>
      <c r="WA49" s="10"/>
      <c r="WB49" s="10"/>
      <c r="WC49" s="10"/>
      <c r="WD49" s="10"/>
      <c r="WE49" s="10"/>
      <c r="WF49" s="10"/>
      <c r="WG49" s="10"/>
      <c r="WH49" s="10"/>
      <c r="WI49" s="10"/>
      <c r="WJ49" s="10"/>
      <c r="WK49" s="10"/>
      <c r="WL49" s="10"/>
      <c r="WM49" s="10"/>
      <c r="WN49" s="10"/>
      <c r="WO49" s="10"/>
      <c r="WP49" s="10"/>
      <c r="WQ49" s="10"/>
      <c r="WR49" s="10"/>
      <c r="WS49" s="10"/>
      <c r="WT49" s="10"/>
      <c r="WU49" s="10"/>
      <c r="WV49" s="10"/>
      <c r="WW49" s="10"/>
      <c r="WX49" s="10"/>
      <c r="WY49" s="10"/>
      <c r="WZ49" s="10"/>
      <c r="XA49" s="10"/>
      <c r="XB49" s="10"/>
      <c r="XC49" s="10"/>
      <c r="XD49" s="10"/>
      <c r="XE49" s="10"/>
      <c r="XF49" s="10"/>
      <c r="XG49" s="10"/>
      <c r="XH49" s="10"/>
      <c r="XI49" s="10"/>
      <c r="XJ49" s="10"/>
      <c r="XK49" s="10"/>
      <c r="XL49" s="10"/>
      <c r="XM49" s="10"/>
      <c r="XN49" s="10"/>
      <c r="XO49" s="10"/>
      <c r="XP49" s="10"/>
      <c r="XQ49" s="10"/>
      <c r="XR49" s="10"/>
      <c r="XS49" s="10"/>
      <c r="XT49" s="10"/>
      <c r="XU49" s="10"/>
      <c r="XV49" s="10"/>
      <c r="XW49" s="10"/>
      <c r="XX49" s="10"/>
      <c r="XY49" s="10"/>
      <c r="XZ49" s="10"/>
      <c r="YA49" s="10"/>
      <c r="YB49" s="10"/>
      <c r="YC49" s="10"/>
      <c r="YD49" s="10"/>
      <c r="YE49" s="10"/>
      <c r="YF49" s="10"/>
      <c r="YG49" s="10"/>
      <c r="YH49" s="10"/>
      <c r="YI49" s="10"/>
      <c r="YJ49" s="10"/>
      <c r="YK49" s="10"/>
      <c r="YL49" s="10"/>
      <c r="YM49" s="10"/>
      <c r="YN49" s="10"/>
      <c r="YO49" s="10"/>
      <c r="YP49" s="10"/>
      <c r="YQ49" s="10"/>
      <c r="YR49" s="10"/>
      <c r="YS49" s="10"/>
      <c r="YT49" s="10"/>
      <c r="YU49" s="10"/>
      <c r="YV49" s="10"/>
      <c r="YW49" s="10"/>
      <c r="YX49" s="10"/>
      <c r="YY49" s="10"/>
      <c r="YZ49" s="10"/>
      <c r="ZA49" s="10"/>
      <c r="ZB49" s="10"/>
      <c r="ZC49" s="10"/>
      <c r="ZD49" s="10"/>
      <c r="ZE49" s="10"/>
      <c r="ZF49" s="10"/>
      <c r="ZG49" s="10"/>
      <c r="ZH49" s="10"/>
      <c r="ZI49" s="10"/>
      <c r="ZJ49" s="10"/>
      <c r="ZK49" s="10"/>
      <c r="ZL49" s="10"/>
      <c r="ZM49" s="10"/>
      <c r="ZN49" s="10"/>
      <c r="ZO49" s="10"/>
      <c r="ZP49" s="10"/>
      <c r="ZQ49" s="10"/>
      <c r="ZR49" s="10"/>
      <c r="ZS49" s="10"/>
      <c r="ZT49" s="10"/>
      <c r="ZU49" s="10"/>
      <c r="ZV49" s="10"/>
      <c r="ZW49" s="10"/>
      <c r="ZX49" s="10"/>
      <c r="ZY49" s="10"/>
      <c r="ZZ49" s="10"/>
      <c r="AAA49" s="10"/>
      <c r="AAB49" s="10"/>
      <c r="AAC49" s="10"/>
      <c r="AAD49" s="10"/>
      <c r="AAE49" s="10"/>
      <c r="AAF49" s="10"/>
      <c r="AAG49" s="10"/>
      <c r="AAH49" s="10"/>
      <c r="AAI49" s="10"/>
      <c r="AAJ49" s="10"/>
      <c r="AAK49" s="10"/>
      <c r="AAL49" s="10"/>
      <c r="AAM49" s="10"/>
      <c r="AAN49" s="10"/>
      <c r="AAO49" s="10"/>
      <c r="AAP49" s="10"/>
      <c r="AAQ49" s="10"/>
      <c r="AAR49" s="10"/>
      <c r="AAS49" s="10"/>
    </row>
    <row r="50" spans="1:721" s="10" customFormat="1" hidden="1" x14ac:dyDescent="0.2">
      <c r="A50" s="167">
        <v>4221</v>
      </c>
      <c r="B50" s="168" t="s">
        <v>166</v>
      </c>
      <c r="C50" s="151">
        <f t="shared" ref="C50:C58" si="113">SUM(D50:K50)</f>
        <v>0</v>
      </c>
      <c r="D50" s="155"/>
      <c r="E50" s="155"/>
      <c r="F50" s="155"/>
      <c r="G50" s="155"/>
      <c r="H50" s="156"/>
      <c r="I50" s="155"/>
      <c r="J50" s="155"/>
      <c r="K50" s="155"/>
      <c r="L50" s="151">
        <f t="shared" ref="L50:L58" si="114">SUM(M50:T50)</f>
        <v>0</v>
      </c>
      <c r="M50" s="155"/>
      <c r="N50" s="155"/>
      <c r="O50" s="155"/>
      <c r="P50" s="155"/>
      <c r="Q50" s="156"/>
      <c r="R50" s="155"/>
      <c r="S50" s="155"/>
      <c r="T50" s="155"/>
      <c r="U50" s="151">
        <f t="shared" ref="U50:U58" si="115">SUM(V50:AC50)</f>
        <v>0</v>
      </c>
      <c r="V50" s="155"/>
      <c r="W50" s="155"/>
      <c r="X50" s="155"/>
      <c r="Y50" s="155"/>
      <c r="Z50" s="156"/>
      <c r="AA50" s="155"/>
      <c r="AB50" s="155"/>
      <c r="AC50" s="155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</row>
    <row r="51" spans="1:721" s="10" customFormat="1" hidden="1" x14ac:dyDescent="0.2">
      <c r="A51" s="167">
        <v>4222</v>
      </c>
      <c r="B51" s="168" t="s">
        <v>168</v>
      </c>
      <c r="C51" s="151">
        <f t="shared" si="113"/>
        <v>0</v>
      </c>
      <c r="D51" s="155"/>
      <c r="E51" s="155"/>
      <c r="F51" s="155"/>
      <c r="G51" s="155"/>
      <c r="H51" s="156"/>
      <c r="I51" s="155"/>
      <c r="J51" s="155"/>
      <c r="K51" s="155"/>
      <c r="L51" s="151">
        <f t="shared" si="114"/>
        <v>0</v>
      </c>
      <c r="M51" s="155"/>
      <c r="N51" s="155"/>
      <c r="O51" s="155"/>
      <c r="P51" s="155"/>
      <c r="Q51" s="156"/>
      <c r="R51" s="155"/>
      <c r="S51" s="155"/>
      <c r="T51" s="155"/>
      <c r="U51" s="151">
        <f t="shared" si="115"/>
        <v>0</v>
      </c>
      <c r="V51" s="155"/>
      <c r="W51" s="155"/>
      <c r="X51" s="155"/>
      <c r="Y51" s="155"/>
      <c r="Z51" s="156"/>
      <c r="AA51" s="155"/>
      <c r="AB51" s="155"/>
      <c r="AC51" s="155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</row>
    <row r="52" spans="1:721" s="10" customFormat="1" hidden="1" x14ac:dyDescent="0.2">
      <c r="A52" s="167">
        <v>4223</v>
      </c>
      <c r="B52" s="168" t="s">
        <v>170</v>
      </c>
      <c r="C52" s="151">
        <f t="shared" si="113"/>
        <v>0</v>
      </c>
      <c r="D52" s="155"/>
      <c r="E52" s="155"/>
      <c r="F52" s="155"/>
      <c r="G52" s="155"/>
      <c r="H52" s="156"/>
      <c r="I52" s="155"/>
      <c r="J52" s="155"/>
      <c r="K52" s="155"/>
      <c r="L52" s="151">
        <f t="shared" si="114"/>
        <v>0</v>
      </c>
      <c r="M52" s="155"/>
      <c r="N52" s="155"/>
      <c r="O52" s="155"/>
      <c r="P52" s="155"/>
      <c r="Q52" s="156"/>
      <c r="R52" s="155"/>
      <c r="S52" s="155"/>
      <c r="T52" s="155"/>
      <c r="U52" s="151">
        <f t="shared" si="115"/>
        <v>0</v>
      </c>
      <c r="V52" s="155"/>
      <c r="W52" s="155"/>
      <c r="X52" s="155"/>
      <c r="Y52" s="155"/>
      <c r="Z52" s="156"/>
      <c r="AA52" s="155"/>
      <c r="AB52" s="155"/>
      <c r="AC52" s="155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</row>
    <row r="53" spans="1:721" s="10" customFormat="1" hidden="1" x14ac:dyDescent="0.2">
      <c r="A53" s="167">
        <v>4224</v>
      </c>
      <c r="B53" s="168" t="s">
        <v>172</v>
      </c>
      <c r="C53" s="151">
        <f t="shared" si="113"/>
        <v>0</v>
      </c>
      <c r="D53" s="155"/>
      <c r="E53" s="155"/>
      <c r="F53" s="155"/>
      <c r="G53" s="155"/>
      <c r="H53" s="156"/>
      <c r="I53" s="155"/>
      <c r="J53" s="155"/>
      <c r="K53" s="155"/>
      <c r="L53" s="151">
        <f t="shared" si="114"/>
        <v>0</v>
      </c>
      <c r="M53" s="155"/>
      <c r="N53" s="155"/>
      <c r="O53" s="155"/>
      <c r="P53" s="155"/>
      <c r="Q53" s="156"/>
      <c r="R53" s="155"/>
      <c r="S53" s="155"/>
      <c r="T53" s="155"/>
      <c r="U53" s="151">
        <f t="shared" si="115"/>
        <v>0</v>
      </c>
      <c r="V53" s="155"/>
      <c r="W53" s="155"/>
      <c r="X53" s="155"/>
      <c r="Y53" s="155"/>
      <c r="Z53" s="156"/>
      <c r="AA53" s="155"/>
      <c r="AB53" s="155"/>
      <c r="AC53" s="155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</row>
    <row r="54" spans="1:721" s="10" customFormat="1" hidden="1" x14ac:dyDescent="0.2">
      <c r="A54" s="167">
        <v>4225</v>
      </c>
      <c r="B54" s="168" t="s">
        <v>352</v>
      </c>
      <c r="C54" s="151">
        <f t="shared" si="113"/>
        <v>0</v>
      </c>
      <c r="D54" s="155"/>
      <c r="E54" s="155"/>
      <c r="F54" s="155"/>
      <c r="G54" s="155"/>
      <c r="H54" s="156"/>
      <c r="I54" s="155"/>
      <c r="J54" s="155"/>
      <c r="K54" s="155"/>
      <c r="L54" s="151">
        <f t="shared" si="114"/>
        <v>0</v>
      </c>
      <c r="M54" s="155"/>
      <c r="N54" s="155"/>
      <c r="O54" s="155"/>
      <c r="P54" s="155"/>
      <c r="Q54" s="156"/>
      <c r="R54" s="155"/>
      <c r="S54" s="155"/>
      <c r="T54" s="155"/>
      <c r="U54" s="151">
        <f t="shared" si="115"/>
        <v>0</v>
      </c>
      <c r="V54" s="155"/>
      <c r="W54" s="155"/>
      <c r="X54" s="155"/>
      <c r="Y54" s="155"/>
      <c r="Z54" s="156"/>
      <c r="AA54" s="155"/>
      <c r="AB54" s="155"/>
      <c r="AC54" s="155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</row>
    <row r="55" spans="1:721" s="10" customFormat="1" hidden="1" x14ac:dyDescent="0.2">
      <c r="A55" s="167">
        <v>4226</v>
      </c>
      <c r="B55" s="168" t="s">
        <v>176</v>
      </c>
      <c r="C55" s="151">
        <f t="shared" si="113"/>
        <v>0</v>
      </c>
      <c r="D55" s="155"/>
      <c r="E55" s="155"/>
      <c r="F55" s="155"/>
      <c r="G55" s="155"/>
      <c r="H55" s="156"/>
      <c r="I55" s="155"/>
      <c r="J55" s="155"/>
      <c r="K55" s="155"/>
      <c r="L55" s="151">
        <f t="shared" si="114"/>
        <v>0</v>
      </c>
      <c r="M55" s="155"/>
      <c r="N55" s="155"/>
      <c r="O55" s="155"/>
      <c r="P55" s="155"/>
      <c r="Q55" s="156"/>
      <c r="R55" s="155"/>
      <c r="S55" s="155"/>
      <c r="T55" s="155"/>
      <c r="U55" s="151">
        <f t="shared" si="115"/>
        <v>0</v>
      </c>
      <c r="V55" s="155"/>
      <c r="W55" s="155"/>
      <c r="X55" s="155"/>
      <c r="Y55" s="155"/>
      <c r="Z55" s="156"/>
      <c r="AA55" s="155"/>
      <c r="AB55" s="155"/>
      <c r="AC55" s="155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</row>
    <row r="56" spans="1:721" s="10" customFormat="1" hidden="1" x14ac:dyDescent="0.2">
      <c r="A56" s="167">
        <v>4227</v>
      </c>
      <c r="B56" s="169" t="s">
        <v>47</v>
      </c>
      <c r="C56" s="151">
        <f t="shared" si="113"/>
        <v>0</v>
      </c>
      <c r="D56" s="155"/>
      <c r="E56" s="155"/>
      <c r="F56" s="155"/>
      <c r="G56" s="155"/>
      <c r="H56" s="156"/>
      <c r="I56" s="155"/>
      <c r="J56" s="155"/>
      <c r="K56" s="155"/>
      <c r="L56" s="151">
        <f t="shared" si="114"/>
        <v>0</v>
      </c>
      <c r="M56" s="155"/>
      <c r="N56" s="155"/>
      <c r="O56" s="155"/>
      <c r="P56" s="155"/>
      <c r="Q56" s="156"/>
      <c r="R56" s="155"/>
      <c r="S56" s="155"/>
      <c r="T56" s="155"/>
      <c r="U56" s="151">
        <f t="shared" si="115"/>
        <v>0</v>
      </c>
      <c r="V56" s="155"/>
      <c r="W56" s="155"/>
      <c r="X56" s="155"/>
      <c r="Y56" s="155"/>
      <c r="Z56" s="156"/>
      <c r="AA56" s="155"/>
      <c r="AB56" s="155"/>
      <c r="AC56" s="155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</row>
    <row r="57" spans="1:721" s="10" customFormat="1" hidden="1" x14ac:dyDescent="0.2">
      <c r="A57" s="167">
        <v>4231</v>
      </c>
      <c r="B57" s="168" t="s">
        <v>181</v>
      </c>
      <c r="C57" s="151">
        <f t="shared" si="113"/>
        <v>0</v>
      </c>
      <c r="D57" s="155"/>
      <c r="E57" s="155"/>
      <c r="F57" s="155"/>
      <c r="G57" s="155"/>
      <c r="H57" s="156"/>
      <c r="I57" s="155"/>
      <c r="J57" s="155"/>
      <c r="K57" s="155"/>
      <c r="L57" s="151">
        <f t="shared" si="114"/>
        <v>0</v>
      </c>
      <c r="M57" s="155"/>
      <c r="N57" s="155"/>
      <c r="O57" s="155"/>
      <c r="P57" s="155"/>
      <c r="Q57" s="156"/>
      <c r="R57" s="155"/>
      <c r="S57" s="155"/>
      <c r="T57" s="155"/>
      <c r="U57" s="151">
        <f t="shared" si="115"/>
        <v>0</v>
      </c>
      <c r="V57" s="155"/>
      <c r="W57" s="155"/>
      <c r="X57" s="155"/>
      <c r="Y57" s="155"/>
      <c r="Z57" s="156"/>
      <c r="AA57" s="155"/>
      <c r="AB57" s="155"/>
      <c r="AC57" s="155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</row>
    <row r="58" spans="1:721" s="10" customFormat="1" hidden="1" x14ac:dyDescent="0.2">
      <c r="A58" s="167">
        <v>4241</v>
      </c>
      <c r="B58" s="168" t="s">
        <v>353</v>
      </c>
      <c r="C58" s="151">
        <f t="shared" si="113"/>
        <v>0</v>
      </c>
      <c r="D58" s="155"/>
      <c r="E58" s="155"/>
      <c r="F58" s="155"/>
      <c r="G58" s="155"/>
      <c r="H58" s="156"/>
      <c r="I58" s="155"/>
      <c r="J58" s="155"/>
      <c r="K58" s="155"/>
      <c r="L58" s="151">
        <f t="shared" si="114"/>
        <v>0</v>
      </c>
      <c r="M58" s="155"/>
      <c r="N58" s="155"/>
      <c r="O58" s="155"/>
      <c r="P58" s="155"/>
      <c r="Q58" s="156"/>
      <c r="R58" s="155"/>
      <c r="S58" s="155"/>
      <c r="T58" s="155"/>
      <c r="U58" s="151">
        <f t="shared" si="115"/>
        <v>0</v>
      </c>
      <c r="V58" s="155"/>
      <c r="W58" s="155"/>
      <c r="X58" s="155"/>
      <c r="Y58" s="155"/>
      <c r="Z58" s="156"/>
      <c r="AA58" s="155"/>
      <c r="AB58" s="155"/>
      <c r="AC58" s="155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</row>
    <row r="59" spans="1:721" s="76" customFormat="1" ht="24" hidden="1" x14ac:dyDescent="0.2">
      <c r="A59" s="170" t="s">
        <v>209</v>
      </c>
      <c r="B59" s="171" t="s">
        <v>354</v>
      </c>
      <c r="C59" s="156">
        <f>C60</f>
        <v>0</v>
      </c>
      <c r="D59" s="156">
        <f t="shared" ref="D59:G59" si="116">D60</f>
        <v>0</v>
      </c>
      <c r="E59" s="156">
        <f t="shared" si="116"/>
        <v>0</v>
      </c>
      <c r="F59" s="156">
        <f t="shared" si="116"/>
        <v>0</v>
      </c>
      <c r="G59" s="156">
        <f t="shared" si="116"/>
        <v>0</v>
      </c>
      <c r="H59" s="156">
        <f>H60</f>
        <v>0</v>
      </c>
      <c r="I59" s="156">
        <f t="shared" ref="I59:K59" si="117">I60</f>
        <v>0</v>
      </c>
      <c r="J59" s="156">
        <f t="shared" si="117"/>
        <v>0</v>
      </c>
      <c r="K59" s="156">
        <f t="shared" si="117"/>
        <v>0</v>
      </c>
      <c r="L59" s="156">
        <f>L60</f>
        <v>0</v>
      </c>
      <c r="M59" s="156">
        <f t="shared" ref="M59" si="118">M60</f>
        <v>0</v>
      </c>
      <c r="N59" s="156">
        <f t="shared" ref="N59" si="119">N60</f>
        <v>0</v>
      </c>
      <c r="O59" s="156">
        <f t="shared" ref="O59" si="120">O60</f>
        <v>0</v>
      </c>
      <c r="P59" s="156">
        <f t="shared" ref="P59" si="121">P60</f>
        <v>0</v>
      </c>
      <c r="Q59" s="156">
        <f>Q60</f>
        <v>0</v>
      </c>
      <c r="R59" s="156">
        <f t="shared" ref="R59" si="122">R60</f>
        <v>0</v>
      </c>
      <c r="S59" s="156">
        <f t="shared" ref="S59" si="123">S60</f>
        <v>0</v>
      </c>
      <c r="T59" s="156">
        <f t="shared" ref="T59" si="124">T60</f>
        <v>0</v>
      </c>
      <c r="U59" s="156">
        <f>U60</f>
        <v>0</v>
      </c>
      <c r="V59" s="156">
        <f t="shared" ref="V59" si="125">V60</f>
        <v>0</v>
      </c>
      <c r="W59" s="156">
        <f t="shared" ref="W59" si="126">W60</f>
        <v>0</v>
      </c>
      <c r="X59" s="156">
        <f t="shared" ref="X59" si="127">X60</f>
        <v>0</v>
      </c>
      <c r="Y59" s="156">
        <f t="shared" ref="Y59" si="128">Y60</f>
        <v>0</v>
      </c>
      <c r="Z59" s="156">
        <f>Z60</f>
        <v>0</v>
      </c>
      <c r="AA59" s="156">
        <f t="shared" ref="AA59" si="129">AA60</f>
        <v>0</v>
      </c>
      <c r="AB59" s="156">
        <f t="shared" ref="AB59" si="130">AB60</f>
        <v>0</v>
      </c>
      <c r="AC59" s="156">
        <f t="shared" ref="AC59" si="131">AC60</f>
        <v>0</v>
      </c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  <c r="IW59" s="10"/>
      <c r="IX59" s="10"/>
      <c r="IY59" s="10"/>
      <c r="IZ59" s="10"/>
      <c r="JA59" s="10"/>
      <c r="JB59" s="10"/>
      <c r="JC59" s="10"/>
      <c r="JD59" s="10"/>
      <c r="JE59" s="10"/>
      <c r="JF59" s="10"/>
      <c r="JG59" s="10"/>
      <c r="JH59" s="10"/>
      <c r="JI59" s="10"/>
      <c r="JJ59" s="10"/>
      <c r="JK59" s="10"/>
      <c r="JL59" s="10"/>
      <c r="JM59" s="10"/>
      <c r="JN59" s="10"/>
      <c r="JO59" s="10"/>
      <c r="JP59" s="10"/>
      <c r="JQ59" s="10"/>
      <c r="JR59" s="10"/>
      <c r="JS59" s="10"/>
      <c r="JT59" s="10"/>
      <c r="JU59" s="10"/>
      <c r="JV59" s="10"/>
      <c r="JW59" s="10"/>
      <c r="JX59" s="10"/>
      <c r="JY59" s="10"/>
      <c r="JZ59" s="10"/>
      <c r="KA59" s="10"/>
      <c r="KB59" s="10"/>
      <c r="KC59" s="10"/>
      <c r="KD59" s="10"/>
      <c r="KE59" s="10"/>
      <c r="KF59" s="10"/>
      <c r="KG59" s="10"/>
      <c r="KH59" s="10"/>
      <c r="KI59" s="10"/>
      <c r="KJ59" s="10"/>
      <c r="KK59" s="10"/>
      <c r="KL59" s="10"/>
      <c r="KM59" s="10"/>
      <c r="KN59" s="10"/>
      <c r="KO59" s="10"/>
      <c r="KP59" s="10"/>
      <c r="KQ59" s="10"/>
      <c r="KR59" s="10"/>
      <c r="KS59" s="10"/>
      <c r="KT59" s="10"/>
      <c r="KU59" s="10"/>
      <c r="KV59" s="10"/>
      <c r="KW59" s="10"/>
      <c r="KX59" s="10"/>
      <c r="KY59" s="10"/>
      <c r="KZ59" s="10"/>
      <c r="LA59" s="10"/>
      <c r="LB59" s="10"/>
      <c r="LC59" s="10"/>
      <c r="LD59" s="10"/>
      <c r="LE59" s="10"/>
      <c r="LF59" s="10"/>
      <c r="LG59" s="10"/>
      <c r="LH59" s="10"/>
      <c r="LI59" s="10"/>
      <c r="LJ59" s="10"/>
      <c r="LK59" s="10"/>
      <c r="LL59" s="10"/>
      <c r="LM59" s="10"/>
      <c r="LN59" s="10"/>
      <c r="LO59" s="10"/>
      <c r="LP59" s="10"/>
      <c r="LQ59" s="10"/>
      <c r="LR59" s="10"/>
      <c r="LS59" s="10"/>
      <c r="LT59" s="10"/>
      <c r="LU59" s="10"/>
      <c r="LV59" s="10"/>
      <c r="LW59" s="10"/>
      <c r="LX59" s="10"/>
      <c r="LY59" s="10"/>
      <c r="LZ59" s="10"/>
      <c r="MA59" s="10"/>
      <c r="MB59" s="10"/>
      <c r="MC59" s="10"/>
      <c r="MD59" s="10"/>
      <c r="ME59" s="10"/>
      <c r="MF59" s="10"/>
      <c r="MG59" s="10"/>
      <c r="MH59" s="10"/>
      <c r="MI59" s="10"/>
      <c r="MJ59" s="10"/>
      <c r="MK59" s="10"/>
      <c r="ML59" s="10"/>
      <c r="MM59" s="10"/>
      <c r="MN59" s="10"/>
      <c r="MO59" s="10"/>
      <c r="MP59" s="10"/>
      <c r="MQ59" s="10"/>
      <c r="MR59" s="10"/>
      <c r="MS59" s="10"/>
      <c r="MT59" s="10"/>
      <c r="MU59" s="10"/>
      <c r="MV59" s="10"/>
      <c r="MW59" s="10"/>
      <c r="MX59" s="10"/>
      <c r="MY59" s="10"/>
      <c r="MZ59" s="10"/>
      <c r="NA59" s="10"/>
      <c r="NB59" s="10"/>
      <c r="NC59" s="10"/>
      <c r="ND59" s="10"/>
      <c r="NE59" s="10"/>
      <c r="NF59" s="10"/>
      <c r="NG59" s="10"/>
      <c r="NH59" s="10"/>
      <c r="NI59" s="10"/>
      <c r="NJ59" s="10"/>
      <c r="NK59" s="10"/>
      <c r="NL59" s="10"/>
      <c r="NM59" s="10"/>
      <c r="NN59" s="10"/>
      <c r="NO59" s="10"/>
      <c r="NP59" s="10"/>
      <c r="NQ59" s="10"/>
      <c r="NR59" s="10"/>
      <c r="NS59" s="10"/>
      <c r="NT59" s="10"/>
      <c r="NU59" s="10"/>
      <c r="NV59" s="10"/>
      <c r="NW59" s="10"/>
      <c r="NX59" s="10"/>
      <c r="NY59" s="10"/>
      <c r="NZ59" s="10"/>
      <c r="OA59" s="10"/>
      <c r="OB59" s="10"/>
      <c r="OC59" s="10"/>
      <c r="OD59" s="10"/>
      <c r="OE59" s="10"/>
      <c r="OF59" s="10"/>
      <c r="OG59" s="10"/>
      <c r="OH59" s="10"/>
      <c r="OI59" s="10"/>
      <c r="OJ59" s="10"/>
      <c r="OK59" s="10"/>
      <c r="OL59" s="10"/>
      <c r="OM59" s="10"/>
      <c r="ON59" s="10"/>
      <c r="OO59" s="10"/>
      <c r="OP59" s="10"/>
      <c r="OQ59" s="10"/>
      <c r="OR59" s="10"/>
      <c r="OS59" s="10"/>
      <c r="OT59" s="10"/>
      <c r="OU59" s="10"/>
      <c r="OV59" s="10"/>
      <c r="OW59" s="10"/>
      <c r="OX59" s="10"/>
      <c r="OY59" s="10"/>
      <c r="OZ59" s="10"/>
      <c r="PA59" s="10"/>
      <c r="PB59" s="10"/>
      <c r="PC59" s="10"/>
      <c r="PD59" s="10"/>
      <c r="PE59" s="10"/>
      <c r="PF59" s="10"/>
      <c r="PG59" s="10"/>
      <c r="PH59" s="10"/>
      <c r="PI59" s="10"/>
      <c r="PJ59" s="10"/>
      <c r="PK59" s="10"/>
      <c r="PL59" s="10"/>
      <c r="PM59" s="10"/>
      <c r="PN59" s="10"/>
      <c r="PO59" s="10"/>
      <c r="PP59" s="10"/>
      <c r="PQ59" s="10"/>
      <c r="PR59" s="10"/>
      <c r="PS59" s="10"/>
      <c r="PT59" s="10"/>
      <c r="PU59" s="10"/>
      <c r="PV59" s="10"/>
      <c r="PW59" s="10"/>
      <c r="PX59" s="10"/>
      <c r="PY59" s="10"/>
      <c r="PZ59" s="10"/>
      <c r="QA59" s="10"/>
      <c r="QB59" s="10"/>
      <c r="QC59" s="10"/>
      <c r="QD59" s="10"/>
      <c r="QE59" s="10"/>
      <c r="QF59" s="10"/>
      <c r="QG59" s="10"/>
      <c r="QH59" s="10"/>
      <c r="QI59" s="10"/>
      <c r="QJ59" s="10"/>
      <c r="QK59" s="10"/>
      <c r="QL59" s="10"/>
      <c r="QM59" s="10"/>
      <c r="QN59" s="10"/>
      <c r="QO59" s="10"/>
      <c r="QP59" s="10"/>
      <c r="QQ59" s="10"/>
      <c r="QR59" s="10"/>
      <c r="QS59" s="10"/>
      <c r="QT59" s="10"/>
      <c r="QU59" s="10"/>
      <c r="QV59" s="10"/>
      <c r="QW59" s="10"/>
      <c r="QX59" s="10"/>
      <c r="QY59" s="10"/>
      <c r="QZ59" s="10"/>
      <c r="RA59" s="10"/>
      <c r="RB59" s="10"/>
      <c r="RC59" s="10"/>
      <c r="RD59" s="10"/>
      <c r="RE59" s="10"/>
      <c r="RF59" s="10"/>
      <c r="RG59" s="10"/>
      <c r="RH59" s="10"/>
      <c r="RI59" s="10"/>
      <c r="RJ59" s="10"/>
      <c r="RK59" s="10"/>
      <c r="RL59" s="10"/>
      <c r="RM59" s="10"/>
      <c r="RN59" s="10"/>
      <c r="RO59" s="10"/>
      <c r="RP59" s="10"/>
      <c r="RQ59" s="10"/>
      <c r="RR59" s="10"/>
      <c r="RS59" s="10"/>
      <c r="RT59" s="10"/>
      <c r="RU59" s="10"/>
      <c r="RV59" s="10"/>
      <c r="RW59" s="10"/>
      <c r="RX59" s="10"/>
      <c r="RY59" s="10"/>
      <c r="RZ59" s="10"/>
      <c r="SA59" s="10"/>
      <c r="SB59" s="10"/>
      <c r="SC59" s="10"/>
      <c r="SD59" s="10"/>
      <c r="SE59" s="10"/>
      <c r="SF59" s="10"/>
      <c r="SG59" s="10"/>
      <c r="SH59" s="10"/>
      <c r="SI59" s="10"/>
      <c r="SJ59" s="10"/>
      <c r="SK59" s="10"/>
      <c r="SL59" s="10"/>
      <c r="SM59" s="10"/>
      <c r="SN59" s="10"/>
      <c r="SO59" s="10"/>
      <c r="SP59" s="10"/>
      <c r="SQ59" s="10"/>
      <c r="SR59" s="10"/>
      <c r="SS59" s="10"/>
      <c r="ST59" s="10"/>
      <c r="SU59" s="10"/>
      <c r="SV59" s="10"/>
      <c r="SW59" s="10"/>
      <c r="SX59" s="10"/>
      <c r="SY59" s="10"/>
      <c r="SZ59" s="10"/>
      <c r="TA59" s="10"/>
      <c r="TB59" s="10"/>
      <c r="TC59" s="10"/>
      <c r="TD59" s="10"/>
      <c r="TE59" s="10"/>
      <c r="TF59" s="10"/>
      <c r="TG59" s="10"/>
      <c r="TH59" s="10"/>
      <c r="TI59" s="10"/>
      <c r="TJ59" s="10"/>
      <c r="TK59" s="10"/>
      <c r="TL59" s="10"/>
      <c r="TM59" s="10"/>
      <c r="TN59" s="10"/>
      <c r="TO59" s="10"/>
      <c r="TP59" s="10"/>
      <c r="TQ59" s="10"/>
      <c r="TR59" s="10"/>
      <c r="TS59" s="10"/>
      <c r="TT59" s="10"/>
      <c r="TU59" s="10"/>
      <c r="TV59" s="10"/>
      <c r="TW59" s="10"/>
      <c r="TX59" s="10"/>
      <c r="TY59" s="10"/>
      <c r="TZ59" s="10"/>
      <c r="UA59" s="10"/>
      <c r="UB59" s="10"/>
      <c r="UC59" s="10"/>
      <c r="UD59" s="10"/>
      <c r="UE59" s="10"/>
      <c r="UF59" s="10"/>
      <c r="UG59" s="10"/>
      <c r="UH59" s="10"/>
      <c r="UI59" s="10"/>
      <c r="UJ59" s="10"/>
      <c r="UK59" s="10"/>
      <c r="UL59" s="10"/>
      <c r="UM59" s="10"/>
      <c r="UN59" s="10"/>
      <c r="UO59" s="10"/>
      <c r="UP59" s="10"/>
      <c r="UQ59" s="10"/>
      <c r="UR59" s="10"/>
      <c r="US59" s="10"/>
      <c r="UT59" s="10"/>
      <c r="UU59" s="10"/>
      <c r="UV59" s="10"/>
      <c r="UW59" s="10"/>
      <c r="UX59" s="10"/>
      <c r="UY59" s="10"/>
      <c r="UZ59" s="10"/>
      <c r="VA59" s="10"/>
      <c r="VB59" s="10"/>
      <c r="VC59" s="10"/>
      <c r="VD59" s="10"/>
      <c r="VE59" s="10"/>
      <c r="VF59" s="10"/>
      <c r="VG59" s="10"/>
      <c r="VH59" s="10"/>
      <c r="VI59" s="10"/>
      <c r="VJ59" s="10"/>
      <c r="VK59" s="10"/>
      <c r="VL59" s="10"/>
      <c r="VM59" s="10"/>
      <c r="VN59" s="10"/>
      <c r="VO59" s="10"/>
      <c r="VP59" s="10"/>
      <c r="VQ59" s="10"/>
      <c r="VR59" s="10"/>
      <c r="VS59" s="10"/>
      <c r="VT59" s="10"/>
      <c r="VU59" s="10"/>
      <c r="VV59" s="10"/>
      <c r="VW59" s="10"/>
      <c r="VX59" s="10"/>
      <c r="VY59" s="10"/>
      <c r="VZ59" s="10"/>
      <c r="WA59" s="10"/>
      <c r="WB59" s="10"/>
      <c r="WC59" s="10"/>
      <c r="WD59" s="10"/>
      <c r="WE59" s="10"/>
      <c r="WF59" s="10"/>
      <c r="WG59" s="10"/>
      <c r="WH59" s="10"/>
      <c r="WI59" s="10"/>
      <c r="WJ59" s="10"/>
      <c r="WK59" s="10"/>
      <c r="WL59" s="10"/>
      <c r="WM59" s="10"/>
      <c r="WN59" s="10"/>
      <c r="WO59" s="10"/>
      <c r="WP59" s="10"/>
      <c r="WQ59" s="10"/>
      <c r="WR59" s="10"/>
      <c r="WS59" s="10"/>
      <c r="WT59" s="10"/>
      <c r="WU59" s="10"/>
      <c r="WV59" s="10"/>
      <c r="WW59" s="10"/>
      <c r="WX59" s="10"/>
      <c r="WY59" s="10"/>
      <c r="WZ59" s="10"/>
      <c r="XA59" s="10"/>
      <c r="XB59" s="10"/>
      <c r="XC59" s="10"/>
      <c r="XD59" s="10"/>
      <c r="XE59" s="10"/>
      <c r="XF59" s="10"/>
      <c r="XG59" s="10"/>
      <c r="XH59" s="10"/>
      <c r="XI59" s="10"/>
      <c r="XJ59" s="10"/>
      <c r="XK59" s="10"/>
      <c r="XL59" s="10"/>
      <c r="XM59" s="10"/>
      <c r="XN59" s="10"/>
      <c r="XO59" s="10"/>
      <c r="XP59" s="10"/>
      <c r="XQ59" s="10"/>
      <c r="XR59" s="10"/>
      <c r="XS59" s="10"/>
      <c r="XT59" s="10"/>
      <c r="XU59" s="10"/>
      <c r="XV59" s="10"/>
      <c r="XW59" s="10"/>
      <c r="XX59" s="10"/>
      <c r="XY59" s="10"/>
      <c r="XZ59" s="10"/>
      <c r="YA59" s="10"/>
      <c r="YB59" s="10"/>
      <c r="YC59" s="10"/>
      <c r="YD59" s="10"/>
      <c r="YE59" s="10"/>
      <c r="YF59" s="10"/>
      <c r="YG59" s="10"/>
      <c r="YH59" s="10"/>
      <c r="YI59" s="10"/>
      <c r="YJ59" s="10"/>
      <c r="YK59" s="10"/>
      <c r="YL59" s="10"/>
      <c r="YM59" s="10"/>
      <c r="YN59" s="10"/>
      <c r="YO59" s="10"/>
      <c r="YP59" s="10"/>
      <c r="YQ59" s="10"/>
      <c r="YR59" s="10"/>
      <c r="YS59" s="10"/>
      <c r="YT59" s="10"/>
      <c r="YU59" s="10"/>
      <c r="YV59" s="10"/>
      <c r="YW59" s="10"/>
      <c r="YX59" s="10"/>
      <c r="YY59" s="10"/>
      <c r="YZ59" s="10"/>
      <c r="ZA59" s="10"/>
      <c r="ZB59" s="10"/>
      <c r="ZC59" s="10"/>
      <c r="ZD59" s="10"/>
      <c r="ZE59" s="10"/>
      <c r="ZF59" s="10"/>
      <c r="ZG59" s="10"/>
      <c r="ZH59" s="10"/>
      <c r="ZI59" s="10"/>
      <c r="ZJ59" s="10"/>
      <c r="ZK59" s="10"/>
      <c r="ZL59" s="10"/>
      <c r="ZM59" s="10"/>
      <c r="ZN59" s="10"/>
      <c r="ZO59" s="10"/>
      <c r="ZP59" s="10"/>
      <c r="ZQ59" s="10"/>
      <c r="ZR59" s="10"/>
      <c r="ZS59" s="10"/>
      <c r="ZT59" s="10"/>
      <c r="ZU59" s="10"/>
      <c r="ZV59" s="10"/>
      <c r="ZW59" s="10"/>
      <c r="ZX59" s="10"/>
      <c r="ZY59" s="10"/>
      <c r="ZZ59" s="10"/>
      <c r="AAA59" s="10"/>
      <c r="AAB59" s="10"/>
      <c r="AAC59" s="10"/>
      <c r="AAD59" s="10"/>
      <c r="AAE59" s="10"/>
      <c r="AAF59" s="10"/>
      <c r="AAG59" s="10"/>
      <c r="AAH59" s="10"/>
      <c r="AAI59" s="10"/>
      <c r="AAJ59" s="10"/>
      <c r="AAK59" s="10"/>
      <c r="AAL59" s="10"/>
      <c r="AAM59" s="10"/>
      <c r="AAN59" s="10"/>
      <c r="AAO59" s="10"/>
      <c r="AAP59" s="10"/>
      <c r="AAQ59" s="10"/>
      <c r="AAR59" s="10"/>
      <c r="AAS59" s="10"/>
    </row>
    <row r="60" spans="1:721" s="10" customFormat="1" ht="24" hidden="1" x14ac:dyDescent="0.2">
      <c r="A60" s="167">
        <v>4511</v>
      </c>
      <c r="B60" s="168" t="s">
        <v>48</v>
      </c>
      <c r="C60" s="151">
        <f>SUM(D60:K60)</f>
        <v>0</v>
      </c>
      <c r="D60" s="155"/>
      <c r="E60" s="155"/>
      <c r="F60" s="155"/>
      <c r="G60" s="155"/>
      <c r="H60" s="156"/>
      <c r="I60" s="155"/>
      <c r="J60" s="155"/>
      <c r="K60" s="155"/>
      <c r="L60" s="151">
        <f>SUM(M60:T60)</f>
        <v>0</v>
      </c>
      <c r="M60" s="155"/>
      <c r="N60" s="155"/>
      <c r="O60" s="155"/>
      <c r="P60" s="155"/>
      <c r="Q60" s="156"/>
      <c r="R60" s="155"/>
      <c r="S60" s="155"/>
      <c r="T60" s="155"/>
      <c r="U60" s="151">
        <f>SUM(V60:AC60)</f>
        <v>0</v>
      </c>
      <c r="V60" s="155"/>
      <c r="W60" s="155"/>
      <c r="X60" s="155"/>
      <c r="Y60" s="155"/>
      <c r="Z60" s="156"/>
      <c r="AA60" s="155"/>
      <c r="AB60" s="155"/>
      <c r="AC60" s="155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</row>
    <row r="61" spans="1:721" s="10" customFormat="1" x14ac:dyDescent="0.2">
      <c r="A61" s="178"/>
      <c r="B61" s="179"/>
      <c r="C61" s="155"/>
      <c r="D61" s="155"/>
      <c r="E61" s="155"/>
      <c r="F61" s="155"/>
      <c r="G61" s="155"/>
      <c r="H61" s="156"/>
      <c r="I61" s="155"/>
      <c r="J61" s="155"/>
      <c r="K61" s="155"/>
      <c r="L61" s="155"/>
      <c r="M61" s="155"/>
      <c r="N61" s="155"/>
      <c r="O61" s="155"/>
      <c r="P61" s="155"/>
      <c r="Q61" s="156"/>
      <c r="R61" s="155"/>
      <c r="S61" s="155"/>
      <c r="T61" s="155"/>
      <c r="U61" s="155"/>
      <c r="V61" s="155"/>
      <c r="W61" s="155"/>
      <c r="X61" s="155"/>
      <c r="Y61" s="155"/>
      <c r="Z61" s="156"/>
      <c r="AA61" s="155"/>
      <c r="AB61" s="155"/>
      <c r="AC61" s="155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</row>
    <row r="62" spans="1:721" s="10" customFormat="1" ht="29.25" customHeight="1" x14ac:dyDescent="0.2">
      <c r="A62" s="160" t="s">
        <v>36</v>
      </c>
      <c r="B62" s="172" t="s">
        <v>365</v>
      </c>
      <c r="C62" s="162">
        <f>C101+C143</f>
        <v>34260</v>
      </c>
      <c r="D62" s="162">
        <f t="shared" ref="D62:G62" si="132">D101+D143</f>
        <v>25360</v>
      </c>
      <c r="E62" s="162">
        <f t="shared" si="132"/>
        <v>8900</v>
      </c>
      <c r="F62" s="162">
        <f t="shared" si="132"/>
        <v>0</v>
      </c>
      <c r="G62" s="162">
        <f t="shared" si="132"/>
        <v>0</v>
      </c>
      <c r="H62" s="156">
        <f>H101+H143</f>
        <v>0</v>
      </c>
      <c r="I62" s="162">
        <f t="shared" ref="I62:P62" si="133">I101+I143</f>
        <v>0</v>
      </c>
      <c r="J62" s="162">
        <f t="shared" si="133"/>
        <v>0</v>
      </c>
      <c r="K62" s="162">
        <f t="shared" si="133"/>
        <v>0</v>
      </c>
      <c r="L62" s="162">
        <f>L101+L143</f>
        <v>34260</v>
      </c>
      <c r="M62" s="162">
        <f t="shared" si="133"/>
        <v>25360</v>
      </c>
      <c r="N62" s="162">
        <f t="shared" si="133"/>
        <v>8900</v>
      </c>
      <c r="O62" s="162">
        <f t="shared" si="133"/>
        <v>0</v>
      </c>
      <c r="P62" s="162">
        <f t="shared" si="133"/>
        <v>0</v>
      </c>
      <c r="Q62" s="156">
        <f>Q101+Q143</f>
        <v>0</v>
      </c>
      <c r="R62" s="162">
        <f t="shared" ref="R62:T62" si="134">R101+R143</f>
        <v>0</v>
      </c>
      <c r="S62" s="162">
        <f t="shared" si="134"/>
        <v>0</v>
      </c>
      <c r="T62" s="162">
        <f t="shared" si="134"/>
        <v>0</v>
      </c>
      <c r="U62" s="162">
        <f>U101+U143</f>
        <v>34260</v>
      </c>
      <c r="V62" s="162">
        <f t="shared" ref="V62:Y62" si="135">V101+V143</f>
        <v>25360</v>
      </c>
      <c r="W62" s="162">
        <f t="shared" si="135"/>
        <v>8900</v>
      </c>
      <c r="X62" s="162">
        <f t="shared" si="135"/>
        <v>0</v>
      </c>
      <c r="Y62" s="162">
        <f t="shared" si="135"/>
        <v>0</v>
      </c>
      <c r="Z62" s="156">
        <f>Z101+Z143</f>
        <v>0</v>
      </c>
      <c r="AA62" s="162">
        <f t="shared" ref="AA62:AC62" si="136">AA101+AA143</f>
        <v>0</v>
      </c>
      <c r="AB62" s="162">
        <f t="shared" si="136"/>
        <v>0</v>
      </c>
      <c r="AC62" s="162">
        <f t="shared" si="136"/>
        <v>0</v>
      </c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</row>
    <row r="63" spans="1:721" s="10" customFormat="1" ht="12.75" hidden="1" customHeight="1" x14ac:dyDescent="0.2">
      <c r="A63" s="160" t="s">
        <v>35</v>
      </c>
      <c r="B63" s="172" t="s">
        <v>355</v>
      </c>
      <c r="C63" s="162">
        <f>C64</f>
        <v>0</v>
      </c>
      <c r="D63" s="162">
        <f t="shared" ref="D63:G63" si="137">D64</f>
        <v>0</v>
      </c>
      <c r="E63" s="162">
        <f t="shared" si="137"/>
        <v>0</v>
      </c>
      <c r="F63" s="162">
        <f t="shared" si="137"/>
        <v>0</v>
      </c>
      <c r="G63" s="162">
        <f t="shared" si="137"/>
        <v>0</v>
      </c>
      <c r="H63" s="156">
        <f>H64</f>
        <v>0</v>
      </c>
      <c r="I63" s="162">
        <f t="shared" ref="I63:K63" si="138">I64</f>
        <v>0</v>
      </c>
      <c r="J63" s="162">
        <f t="shared" si="138"/>
        <v>0</v>
      </c>
      <c r="K63" s="162">
        <f t="shared" si="138"/>
        <v>0</v>
      </c>
      <c r="L63" s="162">
        <f>L64</f>
        <v>0</v>
      </c>
      <c r="M63" s="162">
        <f t="shared" ref="M63" si="139">M64</f>
        <v>0</v>
      </c>
      <c r="N63" s="162">
        <f t="shared" ref="N63" si="140">N64</f>
        <v>0</v>
      </c>
      <c r="O63" s="162">
        <f t="shared" ref="O63" si="141">O64</f>
        <v>0</v>
      </c>
      <c r="P63" s="162">
        <f t="shared" ref="P63" si="142">P64</f>
        <v>0</v>
      </c>
      <c r="Q63" s="156">
        <f>Q64</f>
        <v>0</v>
      </c>
      <c r="R63" s="162">
        <f t="shared" ref="R63" si="143">R64</f>
        <v>0</v>
      </c>
      <c r="S63" s="162">
        <f t="shared" ref="S63" si="144">S64</f>
        <v>0</v>
      </c>
      <c r="T63" s="162">
        <f t="shared" ref="T63" si="145">T64</f>
        <v>0</v>
      </c>
      <c r="U63" s="162">
        <f>U64</f>
        <v>0</v>
      </c>
      <c r="V63" s="162">
        <f t="shared" ref="V63" si="146">V64</f>
        <v>0</v>
      </c>
      <c r="W63" s="162">
        <f t="shared" ref="W63" si="147">W64</f>
        <v>0</v>
      </c>
      <c r="X63" s="162">
        <f t="shared" ref="X63" si="148">X64</f>
        <v>0</v>
      </c>
      <c r="Y63" s="162">
        <f t="shared" ref="Y63" si="149">Y64</f>
        <v>0</v>
      </c>
      <c r="Z63" s="156">
        <f>Z64</f>
        <v>0</v>
      </c>
      <c r="AA63" s="162">
        <f t="shared" ref="AA63" si="150">AA64</f>
        <v>0</v>
      </c>
      <c r="AB63" s="162">
        <f t="shared" ref="AB63" si="151">AB64</f>
        <v>0</v>
      </c>
      <c r="AC63" s="162">
        <f t="shared" ref="AC63" si="152">AC64</f>
        <v>0</v>
      </c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</row>
    <row r="64" spans="1:721" s="10" customFormat="1" hidden="1" x14ac:dyDescent="0.2">
      <c r="A64" s="149">
        <v>3</v>
      </c>
      <c r="B64" s="163" t="s">
        <v>345</v>
      </c>
      <c r="C64" s="155">
        <f>C65+C73</f>
        <v>0</v>
      </c>
      <c r="D64" s="155">
        <f t="shared" ref="D64:G64" si="153">D65+D73</f>
        <v>0</v>
      </c>
      <c r="E64" s="155">
        <f t="shared" si="153"/>
        <v>0</v>
      </c>
      <c r="F64" s="155">
        <f t="shared" si="153"/>
        <v>0</v>
      </c>
      <c r="G64" s="155">
        <f t="shared" si="153"/>
        <v>0</v>
      </c>
      <c r="H64" s="156">
        <f>H65+H73</f>
        <v>0</v>
      </c>
      <c r="I64" s="155">
        <f t="shared" ref="I64:K64" si="154">I65+I73</f>
        <v>0</v>
      </c>
      <c r="J64" s="155">
        <f t="shared" si="154"/>
        <v>0</v>
      </c>
      <c r="K64" s="155">
        <f t="shared" si="154"/>
        <v>0</v>
      </c>
      <c r="L64" s="155">
        <f>L65+L73</f>
        <v>0</v>
      </c>
      <c r="M64" s="155">
        <f t="shared" ref="M64" si="155">M65+M73</f>
        <v>0</v>
      </c>
      <c r="N64" s="155">
        <f t="shared" ref="N64" si="156">N65+N73</f>
        <v>0</v>
      </c>
      <c r="O64" s="155">
        <f t="shared" ref="O64" si="157">O65+O73</f>
        <v>0</v>
      </c>
      <c r="P64" s="155">
        <f t="shared" ref="P64" si="158">P65+P73</f>
        <v>0</v>
      </c>
      <c r="Q64" s="156">
        <f>Q65+Q73</f>
        <v>0</v>
      </c>
      <c r="R64" s="155">
        <f t="shared" ref="R64" si="159">R65+R73</f>
        <v>0</v>
      </c>
      <c r="S64" s="155">
        <f t="shared" ref="S64" si="160">S65+S73</f>
        <v>0</v>
      </c>
      <c r="T64" s="155">
        <f t="shared" ref="T64" si="161">T65+T73</f>
        <v>0</v>
      </c>
      <c r="U64" s="155">
        <f>U65+U73</f>
        <v>0</v>
      </c>
      <c r="V64" s="155">
        <f t="shared" ref="V64" si="162">V65+V73</f>
        <v>0</v>
      </c>
      <c r="W64" s="155">
        <f t="shared" ref="W64" si="163">W65+W73</f>
        <v>0</v>
      </c>
      <c r="X64" s="155">
        <f t="shared" ref="X64" si="164">X65+X73</f>
        <v>0</v>
      </c>
      <c r="Y64" s="155">
        <f t="shared" ref="Y64" si="165">Y65+Y73</f>
        <v>0</v>
      </c>
      <c r="Z64" s="156">
        <f>Z65+Z73</f>
        <v>0</v>
      </c>
      <c r="AA64" s="155">
        <f t="shared" ref="AA64" si="166">AA65+AA73</f>
        <v>0</v>
      </c>
      <c r="AB64" s="155">
        <f t="shared" ref="AB64" si="167">AB65+AB73</f>
        <v>0</v>
      </c>
      <c r="AC64" s="155">
        <f t="shared" ref="AC64" si="168">AC65+AC73</f>
        <v>0</v>
      </c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</row>
    <row r="65" spans="1:721" s="76" customFormat="1" hidden="1" x14ac:dyDescent="0.2">
      <c r="A65" s="164">
        <v>31</v>
      </c>
      <c r="B65" s="165" t="s">
        <v>19</v>
      </c>
      <c r="C65" s="156">
        <f>SUM(C66:C72)</f>
        <v>0</v>
      </c>
      <c r="D65" s="156">
        <f t="shared" ref="D65:G65" si="169">SUM(D66:D72)</f>
        <v>0</v>
      </c>
      <c r="E65" s="156">
        <f t="shared" si="169"/>
        <v>0</v>
      </c>
      <c r="F65" s="156">
        <f t="shared" si="169"/>
        <v>0</v>
      </c>
      <c r="G65" s="156">
        <f t="shared" si="169"/>
        <v>0</v>
      </c>
      <c r="H65" s="156">
        <f>SUM(H66:H72)</f>
        <v>0</v>
      </c>
      <c r="I65" s="156">
        <f t="shared" ref="I65:K65" si="170">SUM(I66:I72)</f>
        <v>0</v>
      </c>
      <c r="J65" s="156">
        <f t="shared" si="170"/>
        <v>0</v>
      </c>
      <c r="K65" s="156">
        <f t="shared" si="170"/>
        <v>0</v>
      </c>
      <c r="L65" s="156">
        <f>SUM(L66:L72)</f>
        <v>0</v>
      </c>
      <c r="M65" s="156">
        <f t="shared" ref="M65" si="171">SUM(M66:M72)</f>
        <v>0</v>
      </c>
      <c r="N65" s="156">
        <f t="shared" ref="N65" si="172">SUM(N66:N72)</f>
        <v>0</v>
      </c>
      <c r="O65" s="156">
        <f t="shared" ref="O65" si="173">SUM(O66:O72)</f>
        <v>0</v>
      </c>
      <c r="P65" s="156">
        <f t="shared" ref="P65" si="174">SUM(P66:P72)</f>
        <v>0</v>
      </c>
      <c r="Q65" s="156">
        <f>SUM(Q66:Q72)</f>
        <v>0</v>
      </c>
      <c r="R65" s="156">
        <f t="shared" ref="R65" si="175">SUM(R66:R72)</f>
        <v>0</v>
      </c>
      <c r="S65" s="156">
        <f t="shared" ref="S65" si="176">SUM(S66:S72)</f>
        <v>0</v>
      </c>
      <c r="T65" s="156">
        <f t="shared" ref="T65" si="177">SUM(T66:T72)</f>
        <v>0</v>
      </c>
      <c r="U65" s="156">
        <f>SUM(U66:U72)</f>
        <v>0</v>
      </c>
      <c r="V65" s="156">
        <f t="shared" ref="V65" si="178">SUM(V66:V72)</f>
        <v>0</v>
      </c>
      <c r="W65" s="156">
        <f t="shared" ref="W65" si="179">SUM(W66:W72)</f>
        <v>0</v>
      </c>
      <c r="X65" s="156">
        <f t="shared" ref="X65" si="180">SUM(X66:X72)</f>
        <v>0</v>
      </c>
      <c r="Y65" s="156">
        <f t="shared" ref="Y65" si="181">SUM(Y66:Y72)</f>
        <v>0</v>
      </c>
      <c r="Z65" s="156">
        <f>SUM(Z66:Z72)</f>
        <v>0</v>
      </c>
      <c r="AA65" s="156">
        <f t="shared" ref="AA65" si="182">SUM(AA66:AA72)</f>
        <v>0</v>
      </c>
      <c r="AB65" s="156">
        <f t="shared" ref="AB65" si="183">SUM(AB66:AB72)</f>
        <v>0</v>
      </c>
      <c r="AC65" s="156">
        <f t="shared" ref="AC65" si="184">SUM(AC66:AC72)</f>
        <v>0</v>
      </c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  <c r="IW65" s="10"/>
      <c r="IX65" s="10"/>
      <c r="IY65" s="10"/>
      <c r="IZ65" s="10"/>
      <c r="JA65" s="10"/>
      <c r="JB65" s="10"/>
      <c r="JC65" s="10"/>
      <c r="JD65" s="10"/>
      <c r="JE65" s="10"/>
      <c r="JF65" s="10"/>
      <c r="JG65" s="10"/>
      <c r="JH65" s="10"/>
      <c r="JI65" s="10"/>
      <c r="JJ65" s="10"/>
      <c r="JK65" s="10"/>
      <c r="JL65" s="10"/>
      <c r="JM65" s="10"/>
      <c r="JN65" s="10"/>
      <c r="JO65" s="10"/>
      <c r="JP65" s="10"/>
      <c r="JQ65" s="10"/>
      <c r="JR65" s="10"/>
      <c r="JS65" s="10"/>
      <c r="JT65" s="10"/>
      <c r="JU65" s="10"/>
      <c r="JV65" s="10"/>
      <c r="JW65" s="10"/>
      <c r="JX65" s="10"/>
      <c r="JY65" s="10"/>
      <c r="JZ65" s="10"/>
      <c r="KA65" s="10"/>
      <c r="KB65" s="10"/>
      <c r="KC65" s="10"/>
      <c r="KD65" s="10"/>
      <c r="KE65" s="10"/>
      <c r="KF65" s="10"/>
      <c r="KG65" s="10"/>
      <c r="KH65" s="10"/>
      <c r="KI65" s="10"/>
      <c r="KJ65" s="10"/>
      <c r="KK65" s="10"/>
      <c r="KL65" s="10"/>
      <c r="KM65" s="10"/>
      <c r="KN65" s="10"/>
      <c r="KO65" s="10"/>
      <c r="KP65" s="10"/>
      <c r="KQ65" s="10"/>
      <c r="KR65" s="10"/>
      <c r="KS65" s="10"/>
      <c r="KT65" s="10"/>
      <c r="KU65" s="10"/>
      <c r="KV65" s="10"/>
      <c r="KW65" s="10"/>
      <c r="KX65" s="10"/>
      <c r="KY65" s="10"/>
      <c r="KZ65" s="10"/>
      <c r="LA65" s="10"/>
      <c r="LB65" s="10"/>
      <c r="LC65" s="10"/>
      <c r="LD65" s="10"/>
      <c r="LE65" s="10"/>
      <c r="LF65" s="10"/>
      <c r="LG65" s="10"/>
      <c r="LH65" s="10"/>
      <c r="LI65" s="10"/>
      <c r="LJ65" s="10"/>
      <c r="LK65" s="10"/>
      <c r="LL65" s="10"/>
      <c r="LM65" s="10"/>
      <c r="LN65" s="10"/>
      <c r="LO65" s="10"/>
      <c r="LP65" s="10"/>
      <c r="LQ65" s="10"/>
      <c r="LR65" s="10"/>
      <c r="LS65" s="10"/>
      <c r="LT65" s="10"/>
      <c r="LU65" s="10"/>
      <c r="LV65" s="10"/>
      <c r="LW65" s="10"/>
      <c r="LX65" s="10"/>
      <c r="LY65" s="10"/>
      <c r="LZ65" s="10"/>
      <c r="MA65" s="10"/>
      <c r="MB65" s="10"/>
      <c r="MC65" s="10"/>
      <c r="MD65" s="10"/>
      <c r="ME65" s="10"/>
      <c r="MF65" s="10"/>
      <c r="MG65" s="10"/>
      <c r="MH65" s="10"/>
      <c r="MI65" s="10"/>
      <c r="MJ65" s="10"/>
      <c r="MK65" s="10"/>
      <c r="ML65" s="10"/>
      <c r="MM65" s="10"/>
      <c r="MN65" s="10"/>
      <c r="MO65" s="10"/>
      <c r="MP65" s="10"/>
      <c r="MQ65" s="10"/>
      <c r="MR65" s="10"/>
      <c r="MS65" s="10"/>
      <c r="MT65" s="10"/>
      <c r="MU65" s="10"/>
      <c r="MV65" s="10"/>
      <c r="MW65" s="10"/>
      <c r="MX65" s="10"/>
      <c r="MY65" s="10"/>
      <c r="MZ65" s="10"/>
      <c r="NA65" s="10"/>
      <c r="NB65" s="10"/>
      <c r="NC65" s="10"/>
      <c r="ND65" s="10"/>
      <c r="NE65" s="10"/>
      <c r="NF65" s="10"/>
      <c r="NG65" s="10"/>
      <c r="NH65" s="10"/>
      <c r="NI65" s="10"/>
      <c r="NJ65" s="10"/>
      <c r="NK65" s="10"/>
      <c r="NL65" s="10"/>
      <c r="NM65" s="10"/>
      <c r="NN65" s="10"/>
      <c r="NO65" s="10"/>
      <c r="NP65" s="10"/>
      <c r="NQ65" s="10"/>
      <c r="NR65" s="10"/>
      <c r="NS65" s="10"/>
      <c r="NT65" s="10"/>
      <c r="NU65" s="10"/>
      <c r="NV65" s="10"/>
      <c r="NW65" s="10"/>
      <c r="NX65" s="10"/>
      <c r="NY65" s="10"/>
      <c r="NZ65" s="10"/>
      <c r="OA65" s="10"/>
      <c r="OB65" s="10"/>
      <c r="OC65" s="10"/>
      <c r="OD65" s="10"/>
      <c r="OE65" s="10"/>
      <c r="OF65" s="10"/>
      <c r="OG65" s="10"/>
      <c r="OH65" s="10"/>
      <c r="OI65" s="10"/>
      <c r="OJ65" s="10"/>
      <c r="OK65" s="10"/>
      <c r="OL65" s="10"/>
      <c r="OM65" s="10"/>
      <c r="ON65" s="10"/>
      <c r="OO65" s="10"/>
      <c r="OP65" s="10"/>
      <c r="OQ65" s="10"/>
      <c r="OR65" s="10"/>
      <c r="OS65" s="10"/>
      <c r="OT65" s="10"/>
      <c r="OU65" s="10"/>
      <c r="OV65" s="10"/>
      <c r="OW65" s="10"/>
      <c r="OX65" s="10"/>
      <c r="OY65" s="10"/>
      <c r="OZ65" s="10"/>
      <c r="PA65" s="10"/>
      <c r="PB65" s="10"/>
      <c r="PC65" s="10"/>
      <c r="PD65" s="10"/>
      <c r="PE65" s="10"/>
      <c r="PF65" s="10"/>
      <c r="PG65" s="10"/>
      <c r="PH65" s="10"/>
      <c r="PI65" s="10"/>
      <c r="PJ65" s="10"/>
      <c r="PK65" s="10"/>
      <c r="PL65" s="10"/>
      <c r="PM65" s="10"/>
      <c r="PN65" s="10"/>
      <c r="PO65" s="10"/>
      <c r="PP65" s="10"/>
      <c r="PQ65" s="10"/>
      <c r="PR65" s="10"/>
      <c r="PS65" s="10"/>
      <c r="PT65" s="10"/>
      <c r="PU65" s="10"/>
      <c r="PV65" s="10"/>
      <c r="PW65" s="10"/>
      <c r="PX65" s="10"/>
      <c r="PY65" s="10"/>
      <c r="PZ65" s="10"/>
      <c r="QA65" s="10"/>
      <c r="QB65" s="10"/>
      <c r="QC65" s="10"/>
      <c r="QD65" s="10"/>
      <c r="QE65" s="10"/>
      <c r="QF65" s="10"/>
      <c r="QG65" s="10"/>
      <c r="QH65" s="10"/>
      <c r="QI65" s="10"/>
      <c r="QJ65" s="10"/>
      <c r="QK65" s="10"/>
      <c r="QL65" s="10"/>
      <c r="QM65" s="10"/>
      <c r="QN65" s="10"/>
      <c r="QO65" s="10"/>
      <c r="QP65" s="10"/>
      <c r="QQ65" s="10"/>
      <c r="QR65" s="10"/>
      <c r="QS65" s="10"/>
      <c r="QT65" s="10"/>
      <c r="QU65" s="10"/>
      <c r="QV65" s="10"/>
      <c r="QW65" s="10"/>
      <c r="QX65" s="10"/>
      <c r="QY65" s="10"/>
      <c r="QZ65" s="10"/>
      <c r="RA65" s="10"/>
      <c r="RB65" s="10"/>
      <c r="RC65" s="10"/>
      <c r="RD65" s="10"/>
      <c r="RE65" s="10"/>
      <c r="RF65" s="10"/>
      <c r="RG65" s="10"/>
      <c r="RH65" s="10"/>
      <c r="RI65" s="10"/>
      <c r="RJ65" s="10"/>
      <c r="RK65" s="10"/>
      <c r="RL65" s="10"/>
      <c r="RM65" s="10"/>
      <c r="RN65" s="10"/>
      <c r="RO65" s="10"/>
      <c r="RP65" s="10"/>
      <c r="RQ65" s="10"/>
      <c r="RR65" s="10"/>
      <c r="RS65" s="10"/>
      <c r="RT65" s="10"/>
      <c r="RU65" s="10"/>
      <c r="RV65" s="10"/>
      <c r="RW65" s="10"/>
      <c r="RX65" s="10"/>
      <c r="RY65" s="10"/>
      <c r="RZ65" s="10"/>
      <c r="SA65" s="10"/>
      <c r="SB65" s="10"/>
      <c r="SC65" s="10"/>
      <c r="SD65" s="10"/>
      <c r="SE65" s="10"/>
      <c r="SF65" s="10"/>
      <c r="SG65" s="10"/>
      <c r="SH65" s="10"/>
      <c r="SI65" s="10"/>
      <c r="SJ65" s="10"/>
      <c r="SK65" s="10"/>
      <c r="SL65" s="10"/>
      <c r="SM65" s="10"/>
      <c r="SN65" s="10"/>
      <c r="SO65" s="10"/>
      <c r="SP65" s="10"/>
      <c r="SQ65" s="10"/>
      <c r="SR65" s="10"/>
      <c r="SS65" s="10"/>
      <c r="ST65" s="10"/>
      <c r="SU65" s="10"/>
      <c r="SV65" s="10"/>
      <c r="SW65" s="10"/>
      <c r="SX65" s="10"/>
      <c r="SY65" s="10"/>
      <c r="SZ65" s="10"/>
      <c r="TA65" s="10"/>
      <c r="TB65" s="10"/>
      <c r="TC65" s="10"/>
      <c r="TD65" s="10"/>
      <c r="TE65" s="10"/>
      <c r="TF65" s="10"/>
      <c r="TG65" s="10"/>
      <c r="TH65" s="10"/>
      <c r="TI65" s="10"/>
      <c r="TJ65" s="10"/>
      <c r="TK65" s="10"/>
      <c r="TL65" s="10"/>
      <c r="TM65" s="10"/>
      <c r="TN65" s="10"/>
      <c r="TO65" s="10"/>
      <c r="TP65" s="10"/>
      <c r="TQ65" s="10"/>
      <c r="TR65" s="10"/>
      <c r="TS65" s="10"/>
      <c r="TT65" s="10"/>
      <c r="TU65" s="10"/>
      <c r="TV65" s="10"/>
      <c r="TW65" s="10"/>
      <c r="TX65" s="10"/>
      <c r="TY65" s="10"/>
      <c r="TZ65" s="10"/>
      <c r="UA65" s="10"/>
      <c r="UB65" s="10"/>
      <c r="UC65" s="10"/>
      <c r="UD65" s="10"/>
      <c r="UE65" s="10"/>
      <c r="UF65" s="10"/>
      <c r="UG65" s="10"/>
      <c r="UH65" s="10"/>
      <c r="UI65" s="10"/>
      <c r="UJ65" s="10"/>
      <c r="UK65" s="10"/>
      <c r="UL65" s="10"/>
      <c r="UM65" s="10"/>
      <c r="UN65" s="10"/>
      <c r="UO65" s="10"/>
      <c r="UP65" s="10"/>
      <c r="UQ65" s="10"/>
      <c r="UR65" s="10"/>
      <c r="US65" s="10"/>
      <c r="UT65" s="10"/>
      <c r="UU65" s="10"/>
      <c r="UV65" s="10"/>
      <c r="UW65" s="10"/>
      <c r="UX65" s="10"/>
      <c r="UY65" s="10"/>
      <c r="UZ65" s="10"/>
      <c r="VA65" s="10"/>
      <c r="VB65" s="10"/>
      <c r="VC65" s="10"/>
      <c r="VD65" s="10"/>
      <c r="VE65" s="10"/>
      <c r="VF65" s="10"/>
      <c r="VG65" s="10"/>
      <c r="VH65" s="10"/>
      <c r="VI65" s="10"/>
      <c r="VJ65" s="10"/>
      <c r="VK65" s="10"/>
      <c r="VL65" s="10"/>
      <c r="VM65" s="10"/>
      <c r="VN65" s="10"/>
      <c r="VO65" s="10"/>
      <c r="VP65" s="10"/>
      <c r="VQ65" s="10"/>
      <c r="VR65" s="10"/>
      <c r="VS65" s="10"/>
      <c r="VT65" s="10"/>
      <c r="VU65" s="10"/>
      <c r="VV65" s="10"/>
      <c r="VW65" s="10"/>
      <c r="VX65" s="10"/>
      <c r="VY65" s="10"/>
      <c r="VZ65" s="10"/>
      <c r="WA65" s="10"/>
      <c r="WB65" s="10"/>
      <c r="WC65" s="10"/>
      <c r="WD65" s="10"/>
      <c r="WE65" s="10"/>
      <c r="WF65" s="10"/>
      <c r="WG65" s="10"/>
      <c r="WH65" s="10"/>
      <c r="WI65" s="10"/>
      <c r="WJ65" s="10"/>
      <c r="WK65" s="10"/>
      <c r="WL65" s="10"/>
      <c r="WM65" s="10"/>
      <c r="WN65" s="10"/>
      <c r="WO65" s="10"/>
      <c r="WP65" s="10"/>
      <c r="WQ65" s="10"/>
      <c r="WR65" s="10"/>
      <c r="WS65" s="10"/>
      <c r="WT65" s="10"/>
      <c r="WU65" s="10"/>
      <c r="WV65" s="10"/>
      <c r="WW65" s="10"/>
      <c r="WX65" s="10"/>
      <c r="WY65" s="10"/>
      <c r="WZ65" s="10"/>
      <c r="XA65" s="10"/>
      <c r="XB65" s="10"/>
      <c r="XC65" s="10"/>
      <c r="XD65" s="10"/>
      <c r="XE65" s="10"/>
      <c r="XF65" s="10"/>
      <c r="XG65" s="10"/>
      <c r="XH65" s="10"/>
      <c r="XI65" s="10"/>
      <c r="XJ65" s="10"/>
      <c r="XK65" s="10"/>
      <c r="XL65" s="10"/>
      <c r="XM65" s="10"/>
      <c r="XN65" s="10"/>
      <c r="XO65" s="10"/>
      <c r="XP65" s="10"/>
      <c r="XQ65" s="10"/>
      <c r="XR65" s="10"/>
      <c r="XS65" s="10"/>
      <c r="XT65" s="10"/>
      <c r="XU65" s="10"/>
      <c r="XV65" s="10"/>
      <c r="XW65" s="10"/>
      <c r="XX65" s="10"/>
      <c r="XY65" s="10"/>
      <c r="XZ65" s="10"/>
      <c r="YA65" s="10"/>
      <c r="YB65" s="10"/>
      <c r="YC65" s="10"/>
      <c r="YD65" s="10"/>
      <c r="YE65" s="10"/>
      <c r="YF65" s="10"/>
      <c r="YG65" s="10"/>
      <c r="YH65" s="10"/>
      <c r="YI65" s="10"/>
      <c r="YJ65" s="10"/>
      <c r="YK65" s="10"/>
      <c r="YL65" s="10"/>
      <c r="YM65" s="10"/>
      <c r="YN65" s="10"/>
      <c r="YO65" s="10"/>
      <c r="YP65" s="10"/>
      <c r="YQ65" s="10"/>
      <c r="YR65" s="10"/>
      <c r="YS65" s="10"/>
      <c r="YT65" s="10"/>
      <c r="YU65" s="10"/>
      <c r="YV65" s="10"/>
      <c r="YW65" s="10"/>
      <c r="YX65" s="10"/>
      <c r="YY65" s="10"/>
      <c r="YZ65" s="10"/>
      <c r="ZA65" s="10"/>
      <c r="ZB65" s="10"/>
      <c r="ZC65" s="10"/>
      <c r="ZD65" s="10"/>
      <c r="ZE65" s="10"/>
      <c r="ZF65" s="10"/>
      <c r="ZG65" s="10"/>
      <c r="ZH65" s="10"/>
      <c r="ZI65" s="10"/>
      <c r="ZJ65" s="10"/>
      <c r="ZK65" s="10"/>
      <c r="ZL65" s="10"/>
      <c r="ZM65" s="10"/>
      <c r="ZN65" s="10"/>
      <c r="ZO65" s="10"/>
      <c r="ZP65" s="10"/>
      <c r="ZQ65" s="10"/>
      <c r="ZR65" s="10"/>
      <c r="ZS65" s="10"/>
      <c r="ZT65" s="10"/>
      <c r="ZU65" s="10"/>
      <c r="ZV65" s="10"/>
      <c r="ZW65" s="10"/>
      <c r="ZX65" s="10"/>
      <c r="ZY65" s="10"/>
      <c r="ZZ65" s="10"/>
      <c r="AAA65" s="10"/>
      <c r="AAB65" s="10"/>
      <c r="AAC65" s="10"/>
      <c r="AAD65" s="10"/>
      <c r="AAE65" s="10"/>
      <c r="AAF65" s="10"/>
      <c r="AAG65" s="10"/>
      <c r="AAH65" s="10"/>
      <c r="AAI65" s="10"/>
      <c r="AAJ65" s="10"/>
      <c r="AAK65" s="10"/>
      <c r="AAL65" s="10"/>
      <c r="AAM65" s="10"/>
      <c r="AAN65" s="10"/>
      <c r="AAO65" s="10"/>
      <c r="AAP65" s="10"/>
      <c r="AAQ65" s="10"/>
      <c r="AAR65" s="10"/>
      <c r="AAS65" s="10"/>
    </row>
    <row r="66" spans="1:721" hidden="1" x14ac:dyDescent="0.2">
      <c r="A66" s="166">
        <v>3111</v>
      </c>
      <c r="B66" s="150" t="s">
        <v>346</v>
      </c>
      <c r="C66" s="151"/>
      <c r="D66" s="151"/>
      <c r="E66" s="151"/>
      <c r="F66" s="151"/>
      <c r="G66" s="151"/>
      <c r="H66" s="152"/>
      <c r="I66" s="151"/>
      <c r="J66" s="151"/>
      <c r="K66" s="151"/>
      <c r="L66" s="151"/>
      <c r="M66" s="151"/>
      <c r="N66" s="151"/>
      <c r="O66" s="151"/>
      <c r="P66" s="151"/>
      <c r="Q66" s="152"/>
      <c r="R66" s="151"/>
      <c r="S66" s="151"/>
      <c r="T66" s="151"/>
      <c r="U66" s="151"/>
      <c r="V66" s="151"/>
      <c r="W66" s="151"/>
      <c r="X66" s="151"/>
      <c r="Y66" s="151"/>
      <c r="Z66" s="152"/>
      <c r="AA66" s="151"/>
      <c r="AB66" s="151"/>
      <c r="AC66" s="151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</row>
    <row r="67" spans="1:721" hidden="1" x14ac:dyDescent="0.2">
      <c r="A67" s="166">
        <v>3113</v>
      </c>
      <c r="B67" s="150" t="s">
        <v>56</v>
      </c>
      <c r="C67" s="151"/>
      <c r="D67" s="151"/>
      <c r="E67" s="151"/>
      <c r="F67" s="151"/>
      <c r="G67" s="151"/>
      <c r="H67" s="152"/>
      <c r="I67" s="151"/>
      <c r="J67" s="151"/>
      <c r="K67" s="151"/>
      <c r="L67" s="151"/>
      <c r="M67" s="151"/>
      <c r="N67" s="151"/>
      <c r="O67" s="151"/>
      <c r="P67" s="151"/>
      <c r="Q67" s="152"/>
      <c r="R67" s="151"/>
      <c r="S67" s="151"/>
      <c r="T67" s="151"/>
      <c r="U67" s="151"/>
      <c r="V67" s="151"/>
      <c r="W67" s="151"/>
      <c r="X67" s="151"/>
      <c r="Y67" s="151"/>
      <c r="Z67" s="152"/>
      <c r="AA67" s="151"/>
      <c r="AB67" s="151"/>
      <c r="AC67" s="151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</row>
    <row r="68" spans="1:721" hidden="1" x14ac:dyDescent="0.2">
      <c r="A68" s="166">
        <v>3114</v>
      </c>
      <c r="B68" s="150" t="s">
        <v>58</v>
      </c>
      <c r="C68" s="151"/>
      <c r="D68" s="151"/>
      <c r="E68" s="151"/>
      <c r="F68" s="151"/>
      <c r="G68" s="151"/>
      <c r="H68" s="152"/>
      <c r="I68" s="151"/>
      <c r="J68" s="151"/>
      <c r="K68" s="151"/>
      <c r="L68" s="151"/>
      <c r="M68" s="151"/>
      <c r="N68" s="151"/>
      <c r="O68" s="151"/>
      <c r="P68" s="151"/>
      <c r="Q68" s="152"/>
      <c r="R68" s="151"/>
      <c r="S68" s="151"/>
      <c r="T68" s="151"/>
      <c r="U68" s="151"/>
      <c r="V68" s="151"/>
      <c r="W68" s="151"/>
      <c r="X68" s="151"/>
      <c r="Y68" s="151"/>
      <c r="Z68" s="152"/>
      <c r="AA68" s="151"/>
      <c r="AB68" s="151"/>
      <c r="AC68" s="151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</row>
    <row r="69" spans="1:721" hidden="1" x14ac:dyDescent="0.2">
      <c r="A69" s="166">
        <v>3121</v>
      </c>
      <c r="B69" s="150" t="s">
        <v>21</v>
      </c>
      <c r="C69" s="151"/>
      <c r="D69" s="151"/>
      <c r="E69" s="151"/>
      <c r="F69" s="151"/>
      <c r="G69" s="151"/>
      <c r="H69" s="152"/>
      <c r="I69" s="151"/>
      <c r="J69" s="151"/>
      <c r="K69" s="151"/>
      <c r="L69" s="151"/>
      <c r="M69" s="151"/>
      <c r="N69" s="151"/>
      <c r="O69" s="151"/>
      <c r="P69" s="151"/>
      <c r="Q69" s="152"/>
      <c r="R69" s="151"/>
      <c r="S69" s="151"/>
      <c r="T69" s="151"/>
      <c r="U69" s="151"/>
      <c r="V69" s="151"/>
      <c r="W69" s="151"/>
      <c r="X69" s="151"/>
      <c r="Y69" s="151"/>
      <c r="Z69" s="152"/>
      <c r="AA69" s="151"/>
      <c r="AB69" s="151"/>
      <c r="AC69" s="151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</row>
    <row r="70" spans="1:721" hidden="1" x14ac:dyDescent="0.2">
      <c r="A70" s="166">
        <v>3131</v>
      </c>
      <c r="B70" s="150" t="s">
        <v>347</v>
      </c>
      <c r="C70" s="151"/>
      <c r="D70" s="151"/>
      <c r="E70" s="151"/>
      <c r="F70" s="151"/>
      <c r="G70" s="151"/>
      <c r="H70" s="152"/>
      <c r="I70" s="151"/>
      <c r="J70" s="151"/>
      <c r="K70" s="151"/>
      <c r="L70" s="151"/>
      <c r="M70" s="151"/>
      <c r="N70" s="151"/>
      <c r="O70" s="151"/>
      <c r="P70" s="151"/>
      <c r="Q70" s="152"/>
      <c r="R70" s="151"/>
      <c r="S70" s="151"/>
      <c r="T70" s="151"/>
      <c r="U70" s="151"/>
      <c r="V70" s="151"/>
      <c r="W70" s="151"/>
      <c r="X70" s="151"/>
      <c r="Y70" s="151"/>
      <c r="Z70" s="152"/>
      <c r="AA70" s="151"/>
      <c r="AB70" s="151"/>
      <c r="AC70" s="151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</row>
    <row r="71" spans="1:721" ht="25.5" hidden="1" x14ac:dyDescent="0.2">
      <c r="A71" s="166">
        <v>3132</v>
      </c>
      <c r="B71" s="150" t="s">
        <v>43</v>
      </c>
      <c r="C71" s="151"/>
      <c r="D71" s="151"/>
      <c r="E71" s="151"/>
      <c r="F71" s="151"/>
      <c r="G71" s="151"/>
      <c r="H71" s="152"/>
      <c r="I71" s="151"/>
      <c r="J71" s="151"/>
      <c r="K71" s="151"/>
      <c r="L71" s="151"/>
      <c r="M71" s="151"/>
      <c r="N71" s="151"/>
      <c r="O71" s="151"/>
      <c r="P71" s="151"/>
      <c r="Q71" s="152"/>
      <c r="R71" s="151"/>
      <c r="S71" s="151"/>
      <c r="T71" s="151"/>
      <c r="U71" s="151"/>
      <c r="V71" s="151"/>
      <c r="W71" s="151"/>
      <c r="X71" s="151"/>
      <c r="Y71" s="151"/>
      <c r="Z71" s="152"/>
      <c r="AA71" s="151"/>
      <c r="AB71" s="151"/>
      <c r="AC71" s="151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</row>
    <row r="72" spans="1:721" ht="24" hidden="1" x14ac:dyDescent="0.2">
      <c r="A72" s="167">
        <v>3133</v>
      </c>
      <c r="B72" s="168" t="s">
        <v>44</v>
      </c>
      <c r="C72" s="151"/>
      <c r="D72" s="151"/>
      <c r="E72" s="151"/>
      <c r="F72" s="151"/>
      <c r="G72" s="151"/>
      <c r="H72" s="152"/>
      <c r="I72" s="151"/>
      <c r="J72" s="151"/>
      <c r="K72" s="151"/>
      <c r="L72" s="151"/>
      <c r="M72" s="151"/>
      <c r="N72" s="151"/>
      <c r="O72" s="151"/>
      <c r="P72" s="151"/>
      <c r="Q72" s="152"/>
      <c r="R72" s="151"/>
      <c r="S72" s="151"/>
      <c r="T72" s="151"/>
      <c r="U72" s="151"/>
      <c r="V72" s="151"/>
      <c r="W72" s="151"/>
      <c r="X72" s="151"/>
      <c r="Y72" s="151"/>
      <c r="Z72" s="152"/>
      <c r="AA72" s="151"/>
      <c r="AB72" s="151"/>
      <c r="AC72" s="151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</row>
    <row r="73" spans="1:721" s="76" customFormat="1" hidden="1" x14ac:dyDescent="0.2">
      <c r="A73" s="164">
        <v>32</v>
      </c>
      <c r="B73" s="165" t="s">
        <v>23</v>
      </c>
      <c r="C73" s="156">
        <f>SUM(C74:C99)</f>
        <v>0</v>
      </c>
      <c r="D73" s="156">
        <f t="shared" ref="D73:G73" si="185">SUM(D74:D99)</f>
        <v>0</v>
      </c>
      <c r="E73" s="156">
        <f t="shared" si="185"/>
        <v>0</v>
      </c>
      <c r="F73" s="156">
        <f t="shared" si="185"/>
        <v>0</v>
      </c>
      <c r="G73" s="156">
        <f t="shared" si="185"/>
        <v>0</v>
      </c>
      <c r="H73" s="156">
        <f>SUM(H74:H100)</f>
        <v>0</v>
      </c>
      <c r="I73" s="156">
        <f t="shared" ref="I73:K73" si="186">SUM(I74:I99)</f>
        <v>0</v>
      </c>
      <c r="J73" s="156">
        <f t="shared" si="186"/>
        <v>0</v>
      </c>
      <c r="K73" s="156">
        <f t="shared" si="186"/>
        <v>0</v>
      </c>
      <c r="L73" s="156">
        <f>SUM(L74:L99)</f>
        <v>0</v>
      </c>
      <c r="M73" s="156">
        <f t="shared" ref="M73" si="187">SUM(M74:M99)</f>
        <v>0</v>
      </c>
      <c r="N73" s="156">
        <f t="shared" ref="N73" si="188">SUM(N74:N99)</f>
        <v>0</v>
      </c>
      <c r="O73" s="156">
        <f t="shared" ref="O73" si="189">SUM(O74:O99)</f>
        <v>0</v>
      </c>
      <c r="P73" s="156">
        <f t="shared" ref="P73" si="190">SUM(P74:P99)</f>
        <v>0</v>
      </c>
      <c r="Q73" s="156">
        <f>SUM(Q74:Q100)</f>
        <v>0</v>
      </c>
      <c r="R73" s="156">
        <f t="shared" ref="R73" si="191">SUM(R74:R99)</f>
        <v>0</v>
      </c>
      <c r="S73" s="156">
        <f t="shared" ref="S73" si="192">SUM(S74:S99)</f>
        <v>0</v>
      </c>
      <c r="T73" s="156">
        <f t="shared" ref="T73" si="193">SUM(T74:T99)</f>
        <v>0</v>
      </c>
      <c r="U73" s="156">
        <f>SUM(U74:U99)</f>
        <v>0</v>
      </c>
      <c r="V73" s="156">
        <f t="shared" ref="V73" si="194">SUM(V74:V99)</f>
        <v>0</v>
      </c>
      <c r="W73" s="156">
        <f t="shared" ref="W73" si="195">SUM(W74:W99)</f>
        <v>0</v>
      </c>
      <c r="X73" s="156">
        <f t="shared" ref="X73" si="196">SUM(X74:X99)</f>
        <v>0</v>
      </c>
      <c r="Y73" s="156">
        <f t="shared" ref="Y73" si="197">SUM(Y74:Y99)</f>
        <v>0</v>
      </c>
      <c r="Z73" s="156">
        <f>SUM(Z74:Z100)</f>
        <v>0</v>
      </c>
      <c r="AA73" s="156">
        <f t="shared" ref="AA73" si="198">SUM(AA74:AA99)</f>
        <v>0</v>
      </c>
      <c r="AB73" s="156">
        <f t="shared" ref="AB73" si="199">SUM(AB74:AB99)</f>
        <v>0</v>
      </c>
      <c r="AC73" s="156">
        <f t="shared" ref="AC73" si="200">SUM(AC74:AC99)</f>
        <v>0</v>
      </c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  <c r="IW73" s="10"/>
      <c r="IX73" s="10"/>
      <c r="IY73" s="10"/>
      <c r="IZ73" s="10"/>
      <c r="JA73" s="10"/>
      <c r="JB73" s="10"/>
      <c r="JC73" s="10"/>
      <c r="JD73" s="10"/>
      <c r="JE73" s="10"/>
      <c r="JF73" s="10"/>
      <c r="JG73" s="10"/>
      <c r="JH73" s="10"/>
      <c r="JI73" s="10"/>
      <c r="JJ73" s="10"/>
      <c r="JK73" s="10"/>
      <c r="JL73" s="10"/>
      <c r="JM73" s="10"/>
      <c r="JN73" s="10"/>
      <c r="JO73" s="10"/>
      <c r="JP73" s="10"/>
      <c r="JQ73" s="10"/>
      <c r="JR73" s="10"/>
      <c r="JS73" s="10"/>
      <c r="JT73" s="10"/>
      <c r="JU73" s="10"/>
      <c r="JV73" s="10"/>
      <c r="JW73" s="10"/>
      <c r="JX73" s="10"/>
      <c r="JY73" s="10"/>
      <c r="JZ73" s="10"/>
      <c r="KA73" s="10"/>
      <c r="KB73" s="10"/>
      <c r="KC73" s="10"/>
      <c r="KD73" s="10"/>
      <c r="KE73" s="10"/>
      <c r="KF73" s="10"/>
      <c r="KG73" s="10"/>
      <c r="KH73" s="10"/>
      <c r="KI73" s="10"/>
      <c r="KJ73" s="10"/>
      <c r="KK73" s="10"/>
      <c r="KL73" s="10"/>
      <c r="KM73" s="10"/>
      <c r="KN73" s="10"/>
      <c r="KO73" s="10"/>
      <c r="KP73" s="10"/>
      <c r="KQ73" s="10"/>
      <c r="KR73" s="10"/>
      <c r="KS73" s="10"/>
      <c r="KT73" s="10"/>
      <c r="KU73" s="10"/>
      <c r="KV73" s="10"/>
      <c r="KW73" s="10"/>
      <c r="KX73" s="10"/>
      <c r="KY73" s="10"/>
      <c r="KZ73" s="10"/>
      <c r="LA73" s="10"/>
      <c r="LB73" s="10"/>
      <c r="LC73" s="10"/>
      <c r="LD73" s="10"/>
      <c r="LE73" s="10"/>
      <c r="LF73" s="10"/>
      <c r="LG73" s="10"/>
      <c r="LH73" s="10"/>
      <c r="LI73" s="10"/>
      <c r="LJ73" s="10"/>
      <c r="LK73" s="10"/>
      <c r="LL73" s="10"/>
      <c r="LM73" s="10"/>
      <c r="LN73" s="10"/>
      <c r="LO73" s="10"/>
      <c r="LP73" s="10"/>
      <c r="LQ73" s="10"/>
      <c r="LR73" s="10"/>
      <c r="LS73" s="10"/>
      <c r="LT73" s="10"/>
      <c r="LU73" s="10"/>
      <c r="LV73" s="10"/>
      <c r="LW73" s="10"/>
      <c r="LX73" s="10"/>
      <c r="LY73" s="10"/>
      <c r="LZ73" s="10"/>
      <c r="MA73" s="10"/>
      <c r="MB73" s="10"/>
      <c r="MC73" s="10"/>
      <c r="MD73" s="10"/>
      <c r="ME73" s="10"/>
      <c r="MF73" s="10"/>
      <c r="MG73" s="10"/>
      <c r="MH73" s="10"/>
      <c r="MI73" s="10"/>
      <c r="MJ73" s="10"/>
      <c r="MK73" s="10"/>
      <c r="ML73" s="10"/>
      <c r="MM73" s="10"/>
      <c r="MN73" s="10"/>
      <c r="MO73" s="10"/>
      <c r="MP73" s="10"/>
      <c r="MQ73" s="10"/>
      <c r="MR73" s="10"/>
      <c r="MS73" s="10"/>
      <c r="MT73" s="10"/>
      <c r="MU73" s="10"/>
      <c r="MV73" s="10"/>
      <c r="MW73" s="10"/>
      <c r="MX73" s="10"/>
      <c r="MY73" s="10"/>
      <c r="MZ73" s="10"/>
      <c r="NA73" s="10"/>
      <c r="NB73" s="10"/>
      <c r="NC73" s="10"/>
      <c r="ND73" s="10"/>
      <c r="NE73" s="10"/>
      <c r="NF73" s="10"/>
      <c r="NG73" s="10"/>
      <c r="NH73" s="10"/>
      <c r="NI73" s="10"/>
      <c r="NJ73" s="10"/>
      <c r="NK73" s="10"/>
      <c r="NL73" s="10"/>
      <c r="NM73" s="10"/>
      <c r="NN73" s="10"/>
      <c r="NO73" s="10"/>
      <c r="NP73" s="10"/>
      <c r="NQ73" s="10"/>
      <c r="NR73" s="10"/>
      <c r="NS73" s="10"/>
      <c r="NT73" s="10"/>
      <c r="NU73" s="10"/>
      <c r="NV73" s="10"/>
      <c r="NW73" s="10"/>
      <c r="NX73" s="10"/>
      <c r="NY73" s="10"/>
      <c r="NZ73" s="10"/>
      <c r="OA73" s="10"/>
      <c r="OB73" s="10"/>
      <c r="OC73" s="10"/>
      <c r="OD73" s="10"/>
      <c r="OE73" s="10"/>
      <c r="OF73" s="10"/>
      <c r="OG73" s="10"/>
      <c r="OH73" s="10"/>
      <c r="OI73" s="10"/>
      <c r="OJ73" s="10"/>
      <c r="OK73" s="10"/>
      <c r="OL73" s="10"/>
      <c r="OM73" s="10"/>
      <c r="ON73" s="10"/>
      <c r="OO73" s="10"/>
      <c r="OP73" s="10"/>
      <c r="OQ73" s="10"/>
      <c r="OR73" s="10"/>
      <c r="OS73" s="10"/>
      <c r="OT73" s="10"/>
      <c r="OU73" s="10"/>
      <c r="OV73" s="10"/>
      <c r="OW73" s="10"/>
      <c r="OX73" s="10"/>
      <c r="OY73" s="10"/>
      <c r="OZ73" s="10"/>
      <c r="PA73" s="10"/>
      <c r="PB73" s="10"/>
      <c r="PC73" s="10"/>
      <c r="PD73" s="10"/>
      <c r="PE73" s="10"/>
      <c r="PF73" s="10"/>
      <c r="PG73" s="10"/>
      <c r="PH73" s="10"/>
      <c r="PI73" s="10"/>
      <c r="PJ73" s="10"/>
      <c r="PK73" s="10"/>
      <c r="PL73" s="10"/>
      <c r="PM73" s="10"/>
      <c r="PN73" s="10"/>
      <c r="PO73" s="10"/>
      <c r="PP73" s="10"/>
      <c r="PQ73" s="10"/>
      <c r="PR73" s="10"/>
      <c r="PS73" s="10"/>
      <c r="PT73" s="10"/>
      <c r="PU73" s="10"/>
      <c r="PV73" s="10"/>
      <c r="PW73" s="10"/>
      <c r="PX73" s="10"/>
      <c r="PY73" s="10"/>
      <c r="PZ73" s="10"/>
      <c r="QA73" s="10"/>
      <c r="QB73" s="10"/>
      <c r="QC73" s="10"/>
      <c r="QD73" s="10"/>
      <c r="QE73" s="10"/>
      <c r="QF73" s="10"/>
      <c r="QG73" s="10"/>
      <c r="QH73" s="10"/>
      <c r="QI73" s="10"/>
      <c r="QJ73" s="10"/>
      <c r="QK73" s="10"/>
      <c r="QL73" s="10"/>
      <c r="QM73" s="10"/>
      <c r="QN73" s="10"/>
      <c r="QO73" s="10"/>
      <c r="QP73" s="10"/>
      <c r="QQ73" s="10"/>
      <c r="QR73" s="10"/>
      <c r="QS73" s="10"/>
      <c r="QT73" s="10"/>
      <c r="QU73" s="10"/>
      <c r="QV73" s="10"/>
      <c r="QW73" s="10"/>
      <c r="QX73" s="10"/>
      <c r="QY73" s="10"/>
      <c r="QZ73" s="10"/>
      <c r="RA73" s="10"/>
      <c r="RB73" s="10"/>
      <c r="RC73" s="10"/>
      <c r="RD73" s="10"/>
      <c r="RE73" s="10"/>
      <c r="RF73" s="10"/>
      <c r="RG73" s="10"/>
      <c r="RH73" s="10"/>
      <c r="RI73" s="10"/>
      <c r="RJ73" s="10"/>
      <c r="RK73" s="10"/>
      <c r="RL73" s="10"/>
      <c r="RM73" s="10"/>
      <c r="RN73" s="10"/>
      <c r="RO73" s="10"/>
      <c r="RP73" s="10"/>
      <c r="RQ73" s="10"/>
      <c r="RR73" s="10"/>
      <c r="RS73" s="10"/>
      <c r="RT73" s="10"/>
      <c r="RU73" s="10"/>
      <c r="RV73" s="10"/>
      <c r="RW73" s="10"/>
      <c r="RX73" s="10"/>
      <c r="RY73" s="10"/>
      <c r="RZ73" s="10"/>
      <c r="SA73" s="10"/>
      <c r="SB73" s="10"/>
      <c r="SC73" s="10"/>
      <c r="SD73" s="10"/>
      <c r="SE73" s="10"/>
      <c r="SF73" s="10"/>
      <c r="SG73" s="10"/>
      <c r="SH73" s="10"/>
      <c r="SI73" s="10"/>
      <c r="SJ73" s="10"/>
      <c r="SK73" s="10"/>
      <c r="SL73" s="10"/>
      <c r="SM73" s="10"/>
      <c r="SN73" s="10"/>
      <c r="SO73" s="10"/>
      <c r="SP73" s="10"/>
      <c r="SQ73" s="10"/>
      <c r="SR73" s="10"/>
      <c r="SS73" s="10"/>
      <c r="ST73" s="10"/>
      <c r="SU73" s="10"/>
      <c r="SV73" s="10"/>
      <c r="SW73" s="10"/>
      <c r="SX73" s="10"/>
      <c r="SY73" s="10"/>
      <c r="SZ73" s="10"/>
      <c r="TA73" s="10"/>
      <c r="TB73" s="10"/>
      <c r="TC73" s="10"/>
      <c r="TD73" s="10"/>
      <c r="TE73" s="10"/>
      <c r="TF73" s="10"/>
      <c r="TG73" s="10"/>
      <c r="TH73" s="10"/>
      <c r="TI73" s="10"/>
      <c r="TJ73" s="10"/>
      <c r="TK73" s="10"/>
      <c r="TL73" s="10"/>
      <c r="TM73" s="10"/>
      <c r="TN73" s="10"/>
      <c r="TO73" s="10"/>
      <c r="TP73" s="10"/>
      <c r="TQ73" s="10"/>
      <c r="TR73" s="10"/>
      <c r="TS73" s="10"/>
      <c r="TT73" s="10"/>
      <c r="TU73" s="10"/>
      <c r="TV73" s="10"/>
      <c r="TW73" s="10"/>
      <c r="TX73" s="10"/>
      <c r="TY73" s="10"/>
      <c r="TZ73" s="10"/>
      <c r="UA73" s="10"/>
      <c r="UB73" s="10"/>
      <c r="UC73" s="10"/>
      <c r="UD73" s="10"/>
      <c r="UE73" s="10"/>
      <c r="UF73" s="10"/>
      <c r="UG73" s="10"/>
      <c r="UH73" s="10"/>
      <c r="UI73" s="10"/>
      <c r="UJ73" s="10"/>
      <c r="UK73" s="10"/>
      <c r="UL73" s="10"/>
      <c r="UM73" s="10"/>
      <c r="UN73" s="10"/>
      <c r="UO73" s="10"/>
      <c r="UP73" s="10"/>
      <c r="UQ73" s="10"/>
      <c r="UR73" s="10"/>
      <c r="US73" s="10"/>
      <c r="UT73" s="10"/>
      <c r="UU73" s="10"/>
      <c r="UV73" s="10"/>
      <c r="UW73" s="10"/>
      <c r="UX73" s="10"/>
      <c r="UY73" s="10"/>
      <c r="UZ73" s="10"/>
      <c r="VA73" s="10"/>
      <c r="VB73" s="10"/>
      <c r="VC73" s="10"/>
      <c r="VD73" s="10"/>
      <c r="VE73" s="10"/>
      <c r="VF73" s="10"/>
      <c r="VG73" s="10"/>
      <c r="VH73" s="10"/>
      <c r="VI73" s="10"/>
      <c r="VJ73" s="10"/>
      <c r="VK73" s="10"/>
      <c r="VL73" s="10"/>
      <c r="VM73" s="10"/>
      <c r="VN73" s="10"/>
      <c r="VO73" s="10"/>
      <c r="VP73" s="10"/>
      <c r="VQ73" s="10"/>
      <c r="VR73" s="10"/>
      <c r="VS73" s="10"/>
      <c r="VT73" s="10"/>
      <c r="VU73" s="10"/>
      <c r="VV73" s="10"/>
      <c r="VW73" s="10"/>
      <c r="VX73" s="10"/>
      <c r="VY73" s="10"/>
      <c r="VZ73" s="10"/>
      <c r="WA73" s="10"/>
      <c r="WB73" s="10"/>
      <c r="WC73" s="10"/>
      <c r="WD73" s="10"/>
      <c r="WE73" s="10"/>
      <c r="WF73" s="10"/>
      <c r="WG73" s="10"/>
      <c r="WH73" s="10"/>
      <c r="WI73" s="10"/>
      <c r="WJ73" s="10"/>
      <c r="WK73" s="10"/>
      <c r="WL73" s="10"/>
      <c r="WM73" s="10"/>
      <c r="WN73" s="10"/>
      <c r="WO73" s="10"/>
      <c r="WP73" s="10"/>
      <c r="WQ73" s="10"/>
      <c r="WR73" s="10"/>
      <c r="WS73" s="10"/>
      <c r="WT73" s="10"/>
      <c r="WU73" s="10"/>
      <c r="WV73" s="10"/>
      <c r="WW73" s="10"/>
      <c r="WX73" s="10"/>
      <c r="WY73" s="10"/>
      <c r="WZ73" s="10"/>
      <c r="XA73" s="10"/>
      <c r="XB73" s="10"/>
      <c r="XC73" s="10"/>
      <c r="XD73" s="10"/>
      <c r="XE73" s="10"/>
      <c r="XF73" s="10"/>
      <c r="XG73" s="10"/>
      <c r="XH73" s="10"/>
      <c r="XI73" s="10"/>
      <c r="XJ73" s="10"/>
      <c r="XK73" s="10"/>
      <c r="XL73" s="10"/>
      <c r="XM73" s="10"/>
      <c r="XN73" s="10"/>
      <c r="XO73" s="10"/>
      <c r="XP73" s="10"/>
      <c r="XQ73" s="10"/>
      <c r="XR73" s="10"/>
      <c r="XS73" s="10"/>
      <c r="XT73" s="10"/>
      <c r="XU73" s="10"/>
      <c r="XV73" s="10"/>
      <c r="XW73" s="10"/>
      <c r="XX73" s="10"/>
      <c r="XY73" s="10"/>
      <c r="XZ73" s="10"/>
      <c r="YA73" s="10"/>
      <c r="YB73" s="10"/>
      <c r="YC73" s="10"/>
      <c r="YD73" s="10"/>
      <c r="YE73" s="10"/>
      <c r="YF73" s="10"/>
      <c r="YG73" s="10"/>
      <c r="YH73" s="10"/>
      <c r="YI73" s="10"/>
      <c r="YJ73" s="10"/>
      <c r="YK73" s="10"/>
      <c r="YL73" s="10"/>
      <c r="YM73" s="10"/>
      <c r="YN73" s="10"/>
      <c r="YO73" s="10"/>
      <c r="YP73" s="10"/>
      <c r="YQ73" s="10"/>
      <c r="YR73" s="10"/>
      <c r="YS73" s="10"/>
      <c r="YT73" s="10"/>
      <c r="YU73" s="10"/>
      <c r="YV73" s="10"/>
      <c r="YW73" s="10"/>
      <c r="YX73" s="10"/>
      <c r="YY73" s="10"/>
      <c r="YZ73" s="10"/>
      <c r="ZA73" s="10"/>
      <c r="ZB73" s="10"/>
      <c r="ZC73" s="10"/>
      <c r="ZD73" s="10"/>
      <c r="ZE73" s="10"/>
      <c r="ZF73" s="10"/>
      <c r="ZG73" s="10"/>
      <c r="ZH73" s="10"/>
      <c r="ZI73" s="10"/>
      <c r="ZJ73" s="10"/>
      <c r="ZK73" s="10"/>
      <c r="ZL73" s="10"/>
      <c r="ZM73" s="10"/>
      <c r="ZN73" s="10"/>
      <c r="ZO73" s="10"/>
      <c r="ZP73" s="10"/>
      <c r="ZQ73" s="10"/>
      <c r="ZR73" s="10"/>
      <c r="ZS73" s="10"/>
      <c r="ZT73" s="10"/>
      <c r="ZU73" s="10"/>
      <c r="ZV73" s="10"/>
      <c r="ZW73" s="10"/>
      <c r="ZX73" s="10"/>
      <c r="ZY73" s="10"/>
      <c r="ZZ73" s="10"/>
      <c r="AAA73" s="10"/>
      <c r="AAB73" s="10"/>
      <c r="AAC73" s="10"/>
      <c r="AAD73" s="10"/>
      <c r="AAE73" s="10"/>
      <c r="AAF73" s="10"/>
      <c r="AAG73" s="10"/>
      <c r="AAH73" s="10"/>
      <c r="AAI73" s="10"/>
      <c r="AAJ73" s="10"/>
      <c r="AAK73" s="10"/>
      <c r="AAL73" s="10"/>
      <c r="AAM73" s="10"/>
      <c r="AAN73" s="10"/>
      <c r="AAO73" s="10"/>
      <c r="AAP73" s="10"/>
      <c r="AAQ73" s="10"/>
      <c r="AAR73" s="10"/>
      <c r="AAS73" s="10"/>
    </row>
    <row r="74" spans="1:721" s="10" customFormat="1" hidden="1" x14ac:dyDescent="0.2">
      <c r="A74" s="167">
        <v>3211</v>
      </c>
      <c r="B74" s="168" t="s">
        <v>65</v>
      </c>
      <c r="C74" s="155"/>
      <c r="D74" s="155"/>
      <c r="E74" s="155"/>
      <c r="F74" s="155"/>
      <c r="G74" s="155"/>
      <c r="H74" s="156"/>
      <c r="I74" s="155"/>
      <c r="J74" s="155"/>
      <c r="K74" s="155"/>
      <c r="L74" s="155"/>
      <c r="M74" s="155"/>
      <c r="N74" s="155"/>
      <c r="O74" s="155"/>
      <c r="P74" s="155"/>
      <c r="Q74" s="156"/>
      <c r="R74" s="155"/>
      <c r="S74" s="155"/>
      <c r="T74" s="155"/>
      <c r="U74" s="155"/>
      <c r="V74" s="155"/>
      <c r="W74" s="155"/>
      <c r="X74" s="155"/>
      <c r="Y74" s="155"/>
      <c r="Z74" s="156"/>
      <c r="AA74" s="155"/>
      <c r="AB74" s="155"/>
      <c r="AC74" s="155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</row>
    <row r="75" spans="1:721" s="10" customFormat="1" ht="24" hidden="1" x14ac:dyDescent="0.2">
      <c r="A75" s="167">
        <v>3212</v>
      </c>
      <c r="B75" s="168" t="s">
        <v>67</v>
      </c>
      <c r="C75" s="155"/>
      <c r="D75" s="155"/>
      <c r="E75" s="155"/>
      <c r="F75" s="155"/>
      <c r="G75" s="155"/>
      <c r="H75" s="156"/>
      <c r="I75" s="155"/>
      <c r="J75" s="155"/>
      <c r="K75" s="155"/>
      <c r="L75" s="155"/>
      <c r="M75" s="155"/>
      <c r="N75" s="155"/>
      <c r="O75" s="155"/>
      <c r="P75" s="155"/>
      <c r="Q75" s="156"/>
      <c r="R75" s="155"/>
      <c r="S75" s="155"/>
      <c r="T75" s="155"/>
      <c r="U75" s="155"/>
      <c r="V75" s="155"/>
      <c r="W75" s="155"/>
      <c r="X75" s="155"/>
      <c r="Y75" s="155"/>
      <c r="Z75" s="156"/>
      <c r="AA75" s="155"/>
      <c r="AB75" s="155"/>
      <c r="AC75" s="155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</row>
    <row r="76" spans="1:721" s="10" customFormat="1" hidden="1" x14ac:dyDescent="0.2">
      <c r="A76" s="167">
        <v>3213</v>
      </c>
      <c r="B76" s="168" t="s">
        <v>69</v>
      </c>
      <c r="C76" s="155"/>
      <c r="D76" s="155"/>
      <c r="E76" s="155"/>
      <c r="F76" s="155"/>
      <c r="G76" s="155"/>
      <c r="H76" s="156"/>
      <c r="I76" s="155"/>
      <c r="J76" s="155"/>
      <c r="K76" s="155"/>
      <c r="L76" s="155"/>
      <c r="M76" s="155"/>
      <c r="N76" s="155"/>
      <c r="O76" s="155"/>
      <c r="P76" s="155"/>
      <c r="Q76" s="156"/>
      <c r="R76" s="155"/>
      <c r="S76" s="155"/>
      <c r="T76" s="155"/>
      <c r="U76" s="155"/>
      <c r="V76" s="155"/>
      <c r="W76" s="155"/>
      <c r="X76" s="155"/>
      <c r="Y76" s="155"/>
      <c r="Z76" s="156"/>
      <c r="AA76" s="155"/>
      <c r="AB76" s="155"/>
      <c r="AC76" s="155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</row>
    <row r="77" spans="1:721" s="10" customFormat="1" hidden="1" x14ac:dyDescent="0.2">
      <c r="A77" s="167">
        <v>3214</v>
      </c>
      <c r="B77" s="168" t="s">
        <v>71</v>
      </c>
      <c r="C77" s="155"/>
      <c r="D77" s="155"/>
      <c r="E77" s="155"/>
      <c r="F77" s="155"/>
      <c r="G77" s="155"/>
      <c r="H77" s="156"/>
      <c r="I77" s="155"/>
      <c r="J77" s="155"/>
      <c r="K77" s="155"/>
      <c r="L77" s="155"/>
      <c r="M77" s="155"/>
      <c r="N77" s="155"/>
      <c r="O77" s="155"/>
      <c r="P77" s="155"/>
      <c r="Q77" s="156"/>
      <c r="R77" s="155"/>
      <c r="S77" s="155"/>
      <c r="T77" s="155"/>
      <c r="U77" s="155"/>
      <c r="V77" s="155"/>
      <c r="W77" s="155"/>
      <c r="X77" s="155"/>
      <c r="Y77" s="155"/>
      <c r="Z77" s="156"/>
      <c r="AA77" s="155"/>
      <c r="AB77" s="155"/>
      <c r="AC77" s="155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</row>
    <row r="78" spans="1:721" s="10" customFormat="1" ht="24" hidden="1" x14ac:dyDescent="0.2">
      <c r="A78" s="167">
        <v>3221</v>
      </c>
      <c r="B78" s="168" t="s">
        <v>45</v>
      </c>
      <c r="C78" s="155"/>
      <c r="D78" s="155"/>
      <c r="E78" s="155"/>
      <c r="F78" s="155"/>
      <c r="G78" s="155"/>
      <c r="H78" s="156"/>
      <c r="I78" s="155"/>
      <c r="J78" s="155"/>
      <c r="K78" s="155"/>
      <c r="L78" s="155"/>
      <c r="M78" s="155"/>
      <c r="N78" s="155"/>
      <c r="O78" s="155"/>
      <c r="P78" s="155"/>
      <c r="Q78" s="156"/>
      <c r="R78" s="155"/>
      <c r="S78" s="155"/>
      <c r="T78" s="155"/>
      <c r="U78" s="155"/>
      <c r="V78" s="155"/>
      <c r="W78" s="155"/>
      <c r="X78" s="155"/>
      <c r="Y78" s="155"/>
      <c r="Z78" s="156"/>
      <c r="AA78" s="155"/>
      <c r="AB78" s="155"/>
      <c r="AC78" s="155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</row>
    <row r="79" spans="1:721" s="10" customFormat="1" hidden="1" x14ac:dyDescent="0.2">
      <c r="A79" s="167">
        <v>3222</v>
      </c>
      <c r="B79" s="168" t="s">
        <v>46</v>
      </c>
      <c r="C79" s="155"/>
      <c r="D79" s="155"/>
      <c r="E79" s="155"/>
      <c r="F79" s="155"/>
      <c r="G79" s="155"/>
      <c r="H79" s="156"/>
      <c r="I79" s="155"/>
      <c r="J79" s="155"/>
      <c r="K79" s="155"/>
      <c r="L79" s="155"/>
      <c r="M79" s="155"/>
      <c r="N79" s="155"/>
      <c r="O79" s="155"/>
      <c r="P79" s="155"/>
      <c r="Q79" s="156"/>
      <c r="R79" s="155"/>
      <c r="S79" s="155"/>
      <c r="T79" s="155"/>
      <c r="U79" s="155"/>
      <c r="V79" s="155"/>
      <c r="W79" s="155"/>
      <c r="X79" s="155"/>
      <c r="Y79" s="155"/>
      <c r="Z79" s="156"/>
      <c r="AA79" s="155"/>
      <c r="AB79" s="155"/>
      <c r="AC79" s="155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</row>
    <row r="80" spans="1:721" s="10" customFormat="1" hidden="1" x14ac:dyDescent="0.2">
      <c r="A80" s="167">
        <v>3223</v>
      </c>
      <c r="B80" s="168" t="s">
        <v>76</v>
      </c>
      <c r="C80" s="155"/>
      <c r="D80" s="155"/>
      <c r="E80" s="155"/>
      <c r="F80" s="155"/>
      <c r="G80" s="155"/>
      <c r="H80" s="156"/>
      <c r="I80" s="155"/>
      <c r="J80" s="155"/>
      <c r="K80" s="155"/>
      <c r="L80" s="155"/>
      <c r="M80" s="155"/>
      <c r="N80" s="155"/>
      <c r="O80" s="155"/>
      <c r="P80" s="155"/>
      <c r="Q80" s="156"/>
      <c r="R80" s="155"/>
      <c r="S80" s="155"/>
      <c r="T80" s="155"/>
      <c r="U80" s="155"/>
      <c r="V80" s="155"/>
      <c r="W80" s="155"/>
      <c r="X80" s="155"/>
      <c r="Y80" s="155"/>
      <c r="Z80" s="156"/>
      <c r="AA80" s="155"/>
      <c r="AB80" s="155"/>
      <c r="AC80" s="155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</row>
    <row r="81" spans="1:39" s="10" customFormat="1" ht="24" hidden="1" x14ac:dyDescent="0.2">
      <c r="A81" s="167">
        <v>3224</v>
      </c>
      <c r="B81" s="168" t="s">
        <v>78</v>
      </c>
      <c r="C81" s="155"/>
      <c r="D81" s="155"/>
      <c r="E81" s="155"/>
      <c r="F81" s="155"/>
      <c r="G81" s="155"/>
      <c r="H81" s="156"/>
      <c r="I81" s="155"/>
      <c r="J81" s="155"/>
      <c r="K81" s="155"/>
      <c r="L81" s="155"/>
      <c r="M81" s="155"/>
      <c r="N81" s="155"/>
      <c r="O81" s="155"/>
      <c r="P81" s="155"/>
      <c r="Q81" s="156"/>
      <c r="R81" s="155"/>
      <c r="S81" s="155"/>
      <c r="T81" s="155"/>
      <c r="U81" s="155"/>
      <c r="V81" s="155"/>
      <c r="W81" s="155"/>
      <c r="X81" s="155"/>
      <c r="Y81" s="155"/>
      <c r="Z81" s="156"/>
      <c r="AA81" s="155"/>
      <c r="AB81" s="155"/>
      <c r="AC81" s="155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</row>
    <row r="82" spans="1:39" hidden="1" x14ac:dyDescent="0.2">
      <c r="A82" s="167">
        <v>3225</v>
      </c>
      <c r="B82" s="168" t="s">
        <v>80</v>
      </c>
      <c r="C82" s="151"/>
      <c r="D82" s="151"/>
      <c r="E82" s="151"/>
      <c r="F82" s="151"/>
      <c r="G82" s="151"/>
      <c r="H82" s="152"/>
      <c r="I82" s="151"/>
      <c r="J82" s="151"/>
      <c r="K82" s="151"/>
      <c r="L82" s="151"/>
      <c r="M82" s="151"/>
      <c r="N82" s="151"/>
      <c r="O82" s="151"/>
      <c r="P82" s="151"/>
      <c r="Q82" s="152"/>
      <c r="R82" s="151"/>
      <c r="S82" s="151"/>
      <c r="T82" s="151"/>
      <c r="U82" s="151"/>
      <c r="V82" s="151"/>
      <c r="W82" s="151"/>
      <c r="X82" s="151"/>
      <c r="Y82" s="151"/>
      <c r="Z82" s="152"/>
      <c r="AA82" s="151"/>
      <c r="AB82" s="151"/>
      <c r="AC82" s="151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</row>
    <row r="83" spans="1:39" hidden="1" x14ac:dyDescent="0.2">
      <c r="A83" s="167">
        <v>3227</v>
      </c>
      <c r="B83" s="168" t="s">
        <v>82</v>
      </c>
      <c r="C83" s="151"/>
      <c r="D83" s="151"/>
      <c r="E83" s="151"/>
      <c r="F83" s="151"/>
      <c r="G83" s="151"/>
      <c r="H83" s="152"/>
      <c r="I83" s="151"/>
      <c r="J83" s="151"/>
      <c r="K83" s="151"/>
      <c r="L83" s="151"/>
      <c r="M83" s="151"/>
      <c r="N83" s="151"/>
      <c r="O83" s="151"/>
      <c r="P83" s="151"/>
      <c r="Q83" s="152"/>
      <c r="R83" s="151"/>
      <c r="S83" s="151"/>
      <c r="T83" s="151"/>
      <c r="U83" s="151"/>
      <c r="V83" s="151"/>
      <c r="W83" s="151"/>
      <c r="X83" s="151"/>
      <c r="Y83" s="151"/>
      <c r="Z83" s="152"/>
      <c r="AA83" s="151"/>
      <c r="AB83" s="151"/>
      <c r="AC83" s="151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</row>
    <row r="84" spans="1:39" s="10" customFormat="1" hidden="1" x14ac:dyDescent="0.2">
      <c r="A84" s="167">
        <v>3231</v>
      </c>
      <c r="B84" s="168" t="s">
        <v>85</v>
      </c>
      <c r="C84" s="155"/>
      <c r="D84" s="155"/>
      <c r="E84" s="155"/>
      <c r="F84" s="155"/>
      <c r="G84" s="155"/>
      <c r="H84" s="156"/>
      <c r="I84" s="155"/>
      <c r="J84" s="155"/>
      <c r="K84" s="155"/>
      <c r="L84" s="155"/>
      <c r="M84" s="155"/>
      <c r="N84" s="155"/>
      <c r="O84" s="155"/>
      <c r="P84" s="155"/>
      <c r="Q84" s="156"/>
      <c r="R84" s="155"/>
      <c r="S84" s="155"/>
      <c r="T84" s="155"/>
      <c r="U84" s="155"/>
      <c r="V84" s="155"/>
      <c r="W84" s="155"/>
      <c r="X84" s="155"/>
      <c r="Y84" s="155"/>
      <c r="Z84" s="156"/>
      <c r="AA84" s="155"/>
      <c r="AB84" s="155"/>
      <c r="AC84" s="155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</row>
    <row r="85" spans="1:39" s="10" customFormat="1" ht="24" hidden="1" x14ac:dyDescent="0.2">
      <c r="A85" s="167">
        <v>3232</v>
      </c>
      <c r="B85" s="168" t="s">
        <v>49</v>
      </c>
      <c r="C85" s="155"/>
      <c r="D85" s="155"/>
      <c r="E85" s="155"/>
      <c r="F85" s="155"/>
      <c r="G85" s="155"/>
      <c r="H85" s="156"/>
      <c r="I85" s="155"/>
      <c r="J85" s="155"/>
      <c r="K85" s="155"/>
      <c r="L85" s="155"/>
      <c r="M85" s="155"/>
      <c r="N85" s="155"/>
      <c r="O85" s="155"/>
      <c r="P85" s="155"/>
      <c r="Q85" s="156"/>
      <c r="R85" s="155"/>
      <c r="S85" s="155"/>
      <c r="T85" s="155"/>
      <c r="U85" s="155"/>
      <c r="V85" s="155"/>
      <c r="W85" s="155"/>
      <c r="X85" s="155"/>
      <c r="Y85" s="155"/>
      <c r="Z85" s="156"/>
      <c r="AA85" s="155"/>
      <c r="AB85" s="155"/>
      <c r="AC85" s="155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</row>
    <row r="86" spans="1:39" s="10" customFormat="1" hidden="1" x14ac:dyDescent="0.2">
      <c r="A86" s="167">
        <v>3233</v>
      </c>
      <c r="B86" s="168" t="s">
        <v>88</v>
      </c>
      <c r="C86" s="155"/>
      <c r="D86" s="155"/>
      <c r="E86" s="155"/>
      <c r="F86" s="155"/>
      <c r="G86" s="155"/>
      <c r="H86" s="156"/>
      <c r="I86" s="155"/>
      <c r="J86" s="155"/>
      <c r="K86" s="155"/>
      <c r="L86" s="155"/>
      <c r="M86" s="155"/>
      <c r="N86" s="155"/>
      <c r="O86" s="155"/>
      <c r="P86" s="155"/>
      <c r="Q86" s="156"/>
      <c r="R86" s="155"/>
      <c r="S86" s="155"/>
      <c r="T86" s="155"/>
      <c r="U86" s="155"/>
      <c r="V86" s="155"/>
      <c r="W86" s="155"/>
      <c r="X86" s="155"/>
      <c r="Y86" s="155"/>
      <c r="Z86" s="156"/>
      <c r="AA86" s="155"/>
      <c r="AB86" s="155"/>
      <c r="AC86" s="155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</row>
    <row r="87" spans="1:39" s="10" customFormat="1" hidden="1" x14ac:dyDescent="0.2">
      <c r="A87" s="167">
        <v>3234</v>
      </c>
      <c r="B87" s="168" t="s">
        <v>90</v>
      </c>
      <c r="C87" s="155"/>
      <c r="D87" s="155"/>
      <c r="E87" s="155"/>
      <c r="F87" s="155"/>
      <c r="G87" s="155"/>
      <c r="H87" s="156"/>
      <c r="I87" s="155"/>
      <c r="J87" s="155"/>
      <c r="K87" s="155"/>
      <c r="L87" s="155"/>
      <c r="M87" s="155"/>
      <c r="N87" s="155"/>
      <c r="O87" s="155"/>
      <c r="P87" s="155"/>
      <c r="Q87" s="156"/>
      <c r="R87" s="155"/>
      <c r="S87" s="155"/>
      <c r="T87" s="155"/>
      <c r="U87" s="155"/>
      <c r="V87" s="155"/>
      <c r="W87" s="155"/>
      <c r="X87" s="155"/>
      <c r="Y87" s="155"/>
      <c r="Z87" s="156"/>
      <c r="AA87" s="155"/>
      <c r="AB87" s="155"/>
      <c r="AC87" s="155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</row>
    <row r="88" spans="1:39" s="10" customFormat="1" hidden="1" x14ac:dyDescent="0.2">
      <c r="A88" s="167">
        <v>3235</v>
      </c>
      <c r="B88" s="168" t="s">
        <v>92</v>
      </c>
      <c r="C88" s="155"/>
      <c r="D88" s="155"/>
      <c r="E88" s="155"/>
      <c r="F88" s="155"/>
      <c r="G88" s="155"/>
      <c r="H88" s="156"/>
      <c r="I88" s="155"/>
      <c r="J88" s="155"/>
      <c r="K88" s="155"/>
      <c r="L88" s="155"/>
      <c r="M88" s="155"/>
      <c r="N88" s="155"/>
      <c r="O88" s="155"/>
      <c r="P88" s="155"/>
      <c r="Q88" s="156"/>
      <c r="R88" s="155"/>
      <c r="S88" s="155"/>
      <c r="T88" s="155"/>
      <c r="U88" s="155"/>
      <c r="V88" s="155"/>
      <c r="W88" s="155"/>
      <c r="X88" s="155"/>
      <c r="Y88" s="155"/>
      <c r="Z88" s="156"/>
      <c r="AA88" s="155"/>
      <c r="AB88" s="155"/>
      <c r="AC88" s="155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</row>
    <row r="89" spans="1:39" s="10" customFormat="1" hidden="1" x14ac:dyDescent="0.2">
      <c r="A89" s="167">
        <v>3236</v>
      </c>
      <c r="B89" s="168" t="s">
        <v>94</v>
      </c>
      <c r="C89" s="155"/>
      <c r="D89" s="155"/>
      <c r="E89" s="155"/>
      <c r="F89" s="155"/>
      <c r="G89" s="155"/>
      <c r="H89" s="156"/>
      <c r="I89" s="155"/>
      <c r="J89" s="155"/>
      <c r="K89" s="155"/>
      <c r="L89" s="155"/>
      <c r="M89" s="155"/>
      <c r="N89" s="155"/>
      <c r="O89" s="155"/>
      <c r="P89" s="155"/>
      <c r="Q89" s="156"/>
      <c r="R89" s="155"/>
      <c r="S89" s="155"/>
      <c r="T89" s="155"/>
      <c r="U89" s="155"/>
      <c r="V89" s="155"/>
      <c r="W89" s="155"/>
      <c r="X89" s="155"/>
      <c r="Y89" s="155"/>
      <c r="Z89" s="156"/>
      <c r="AA89" s="155"/>
      <c r="AB89" s="155"/>
      <c r="AC89" s="155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</row>
    <row r="90" spans="1:39" s="10" customFormat="1" hidden="1" x14ac:dyDescent="0.2">
      <c r="A90" s="167">
        <v>3237</v>
      </c>
      <c r="B90" s="168" t="s">
        <v>96</v>
      </c>
      <c r="C90" s="155"/>
      <c r="D90" s="155"/>
      <c r="E90" s="155"/>
      <c r="F90" s="155"/>
      <c r="G90" s="155"/>
      <c r="H90" s="156"/>
      <c r="I90" s="155"/>
      <c r="J90" s="155"/>
      <c r="K90" s="155"/>
      <c r="L90" s="155"/>
      <c r="M90" s="155"/>
      <c r="N90" s="155"/>
      <c r="O90" s="155"/>
      <c r="P90" s="155"/>
      <c r="Q90" s="156"/>
      <c r="R90" s="155"/>
      <c r="S90" s="155"/>
      <c r="T90" s="155"/>
      <c r="U90" s="155"/>
      <c r="V90" s="155"/>
      <c r="W90" s="155"/>
      <c r="X90" s="155"/>
      <c r="Y90" s="155"/>
      <c r="Z90" s="156"/>
      <c r="AA90" s="155"/>
      <c r="AB90" s="155"/>
      <c r="AC90" s="155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</row>
    <row r="91" spans="1:39" s="10" customFormat="1" hidden="1" x14ac:dyDescent="0.2">
      <c r="A91" s="167">
        <v>3238</v>
      </c>
      <c r="B91" s="168" t="s">
        <v>98</v>
      </c>
      <c r="C91" s="155"/>
      <c r="D91" s="155"/>
      <c r="E91" s="155"/>
      <c r="F91" s="155"/>
      <c r="G91" s="155"/>
      <c r="H91" s="156"/>
      <c r="I91" s="155"/>
      <c r="J91" s="155"/>
      <c r="K91" s="155"/>
      <c r="L91" s="155"/>
      <c r="M91" s="155"/>
      <c r="N91" s="155"/>
      <c r="O91" s="155"/>
      <c r="P91" s="155"/>
      <c r="Q91" s="156"/>
      <c r="R91" s="155"/>
      <c r="S91" s="155"/>
      <c r="T91" s="155"/>
      <c r="U91" s="155"/>
      <c r="V91" s="155"/>
      <c r="W91" s="155"/>
      <c r="X91" s="155"/>
      <c r="Y91" s="155"/>
      <c r="Z91" s="156"/>
      <c r="AA91" s="155"/>
      <c r="AB91" s="155"/>
      <c r="AC91" s="155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</row>
    <row r="92" spans="1:39" hidden="1" x14ac:dyDescent="0.2">
      <c r="A92" s="167">
        <v>3239</v>
      </c>
      <c r="B92" s="168" t="s">
        <v>100</v>
      </c>
      <c r="C92" s="151"/>
      <c r="D92" s="151"/>
      <c r="E92" s="151"/>
      <c r="F92" s="151"/>
      <c r="G92" s="151"/>
      <c r="H92" s="152"/>
      <c r="I92" s="151"/>
      <c r="J92" s="151"/>
      <c r="K92" s="151"/>
      <c r="L92" s="151"/>
      <c r="M92" s="151"/>
      <c r="N92" s="151"/>
      <c r="O92" s="151"/>
      <c r="P92" s="151"/>
      <c r="Q92" s="152"/>
      <c r="R92" s="151"/>
      <c r="S92" s="151"/>
      <c r="T92" s="151"/>
      <c r="U92" s="151"/>
      <c r="V92" s="151"/>
      <c r="W92" s="151"/>
      <c r="X92" s="151"/>
      <c r="Y92" s="151"/>
      <c r="Z92" s="152"/>
      <c r="AA92" s="151"/>
      <c r="AB92" s="151"/>
      <c r="AC92" s="151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</row>
    <row r="93" spans="1:39" s="10" customFormat="1" ht="24" hidden="1" x14ac:dyDescent="0.2">
      <c r="A93" s="167">
        <v>3241</v>
      </c>
      <c r="B93" s="168" t="s">
        <v>102</v>
      </c>
      <c r="C93" s="155"/>
      <c r="D93" s="155"/>
      <c r="E93" s="155"/>
      <c r="F93" s="155"/>
      <c r="G93" s="155"/>
      <c r="H93" s="156"/>
      <c r="I93" s="155"/>
      <c r="J93" s="155"/>
      <c r="K93" s="155"/>
      <c r="L93" s="155"/>
      <c r="M93" s="155"/>
      <c r="N93" s="155"/>
      <c r="O93" s="155"/>
      <c r="P93" s="155"/>
      <c r="Q93" s="156"/>
      <c r="R93" s="155"/>
      <c r="S93" s="155"/>
      <c r="T93" s="155"/>
      <c r="U93" s="155"/>
      <c r="V93" s="155"/>
      <c r="W93" s="155"/>
      <c r="X93" s="155"/>
      <c r="Y93" s="155"/>
      <c r="Z93" s="156"/>
      <c r="AA93" s="155"/>
      <c r="AB93" s="155"/>
      <c r="AC93" s="155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</row>
    <row r="94" spans="1:39" s="10" customFormat="1" hidden="1" x14ac:dyDescent="0.2">
      <c r="A94" s="167">
        <v>3291</v>
      </c>
      <c r="B94" s="169" t="s">
        <v>106</v>
      </c>
      <c r="C94" s="155"/>
      <c r="D94" s="155"/>
      <c r="E94" s="155"/>
      <c r="F94" s="155"/>
      <c r="G94" s="155"/>
      <c r="H94" s="156"/>
      <c r="I94" s="155"/>
      <c r="J94" s="155"/>
      <c r="K94" s="155"/>
      <c r="L94" s="155"/>
      <c r="M94" s="155"/>
      <c r="N94" s="155"/>
      <c r="O94" s="155"/>
      <c r="P94" s="155"/>
      <c r="Q94" s="156"/>
      <c r="R94" s="155"/>
      <c r="S94" s="155"/>
      <c r="T94" s="155"/>
      <c r="U94" s="155"/>
      <c r="V94" s="155"/>
      <c r="W94" s="155"/>
      <c r="X94" s="155"/>
      <c r="Y94" s="155"/>
      <c r="Z94" s="156"/>
      <c r="AA94" s="155"/>
      <c r="AB94" s="155"/>
      <c r="AC94" s="155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</row>
    <row r="95" spans="1:39" s="10" customFormat="1" hidden="1" x14ac:dyDescent="0.2">
      <c r="A95" s="167">
        <v>3292</v>
      </c>
      <c r="B95" s="168" t="s">
        <v>108</v>
      </c>
      <c r="C95" s="155"/>
      <c r="D95" s="155"/>
      <c r="E95" s="155"/>
      <c r="F95" s="155"/>
      <c r="G95" s="155"/>
      <c r="H95" s="156"/>
      <c r="I95" s="155"/>
      <c r="J95" s="155"/>
      <c r="K95" s="155"/>
      <c r="L95" s="155"/>
      <c r="M95" s="155"/>
      <c r="N95" s="155"/>
      <c r="O95" s="155"/>
      <c r="P95" s="155"/>
      <c r="Q95" s="156"/>
      <c r="R95" s="155"/>
      <c r="S95" s="155"/>
      <c r="T95" s="155"/>
      <c r="U95" s="155"/>
      <c r="V95" s="155"/>
      <c r="W95" s="155"/>
      <c r="X95" s="155"/>
      <c r="Y95" s="155"/>
      <c r="Z95" s="156"/>
      <c r="AA95" s="155"/>
      <c r="AB95" s="155"/>
      <c r="AC95" s="155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</row>
    <row r="96" spans="1:39" s="10" customFormat="1" hidden="1" x14ac:dyDescent="0.2">
      <c r="A96" s="167">
        <v>3293</v>
      </c>
      <c r="B96" s="168" t="s">
        <v>110</v>
      </c>
      <c r="C96" s="155"/>
      <c r="D96" s="155"/>
      <c r="E96" s="155"/>
      <c r="F96" s="155"/>
      <c r="G96" s="155"/>
      <c r="H96" s="156"/>
      <c r="I96" s="155"/>
      <c r="J96" s="155"/>
      <c r="K96" s="155"/>
      <c r="L96" s="155"/>
      <c r="M96" s="155"/>
      <c r="N96" s="155"/>
      <c r="O96" s="155"/>
      <c r="P96" s="155"/>
      <c r="Q96" s="156"/>
      <c r="R96" s="155"/>
      <c r="S96" s="155"/>
      <c r="T96" s="155"/>
      <c r="U96" s="155"/>
      <c r="V96" s="155"/>
      <c r="W96" s="155"/>
      <c r="X96" s="155"/>
      <c r="Y96" s="155"/>
      <c r="Z96" s="156"/>
      <c r="AA96" s="155"/>
      <c r="AB96" s="155"/>
      <c r="AC96" s="155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</row>
    <row r="97" spans="1:721" s="10" customFormat="1" hidden="1" x14ac:dyDescent="0.2">
      <c r="A97" s="167">
        <v>3294</v>
      </c>
      <c r="B97" s="168" t="s">
        <v>349</v>
      </c>
      <c r="C97" s="155"/>
      <c r="D97" s="155"/>
      <c r="E97" s="155"/>
      <c r="F97" s="155"/>
      <c r="G97" s="155"/>
      <c r="H97" s="156"/>
      <c r="I97" s="155"/>
      <c r="J97" s="155"/>
      <c r="K97" s="155"/>
      <c r="L97" s="155"/>
      <c r="M97" s="155"/>
      <c r="N97" s="155"/>
      <c r="O97" s="155"/>
      <c r="P97" s="155"/>
      <c r="Q97" s="156"/>
      <c r="R97" s="155"/>
      <c r="S97" s="155"/>
      <c r="T97" s="155"/>
      <c r="U97" s="155"/>
      <c r="V97" s="155"/>
      <c r="W97" s="155"/>
      <c r="X97" s="155"/>
      <c r="Y97" s="155"/>
      <c r="Z97" s="156"/>
      <c r="AA97" s="155"/>
      <c r="AB97" s="155"/>
      <c r="AC97" s="155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</row>
    <row r="98" spans="1:721" s="10" customFormat="1" hidden="1" x14ac:dyDescent="0.2">
      <c r="A98" s="167">
        <v>3295</v>
      </c>
      <c r="B98" s="168" t="s">
        <v>114</v>
      </c>
      <c r="C98" s="155"/>
      <c r="D98" s="155"/>
      <c r="E98" s="155"/>
      <c r="F98" s="155"/>
      <c r="G98" s="155"/>
      <c r="H98" s="156"/>
      <c r="I98" s="155"/>
      <c r="J98" s="155"/>
      <c r="K98" s="155"/>
      <c r="L98" s="155"/>
      <c r="M98" s="155"/>
      <c r="N98" s="155"/>
      <c r="O98" s="155"/>
      <c r="P98" s="155"/>
      <c r="Q98" s="156"/>
      <c r="R98" s="155"/>
      <c r="S98" s="155"/>
      <c r="T98" s="155"/>
      <c r="U98" s="155"/>
      <c r="V98" s="155"/>
      <c r="W98" s="155"/>
      <c r="X98" s="155"/>
      <c r="Y98" s="155"/>
      <c r="Z98" s="156"/>
      <c r="AA98" s="155"/>
      <c r="AB98" s="155"/>
      <c r="AC98" s="155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</row>
    <row r="99" spans="1:721" s="10" customFormat="1" hidden="1" x14ac:dyDescent="0.2">
      <c r="A99" s="167">
        <v>3299</v>
      </c>
      <c r="B99" s="168" t="s">
        <v>350</v>
      </c>
      <c r="C99" s="155"/>
      <c r="D99" s="155"/>
      <c r="E99" s="155"/>
      <c r="F99" s="155"/>
      <c r="G99" s="155"/>
      <c r="H99" s="156"/>
      <c r="I99" s="155"/>
      <c r="J99" s="155"/>
      <c r="K99" s="155"/>
      <c r="L99" s="155"/>
      <c r="M99" s="155"/>
      <c r="N99" s="155"/>
      <c r="O99" s="155"/>
      <c r="P99" s="155"/>
      <c r="Q99" s="156"/>
      <c r="R99" s="155"/>
      <c r="S99" s="155"/>
      <c r="T99" s="155"/>
      <c r="U99" s="155"/>
      <c r="V99" s="155"/>
      <c r="W99" s="155"/>
      <c r="X99" s="155"/>
      <c r="Y99" s="155"/>
      <c r="Z99" s="156"/>
      <c r="AA99" s="155"/>
      <c r="AB99" s="155"/>
      <c r="AC99" s="155"/>
      <c r="AD99" s="157"/>
      <c r="AE99" s="157"/>
      <c r="AF99" s="157"/>
      <c r="AG99" s="157"/>
      <c r="AH99" s="157"/>
      <c r="AI99" s="157"/>
      <c r="AJ99" s="157"/>
      <c r="AK99" s="157"/>
      <c r="AL99" s="157"/>
      <c r="AM99" s="157"/>
    </row>
    <row r="100" spans="1:721" hidden="1" x14ac:dyDescent="0.2">
      <c r="A100" s="149"/>
      <c r="B100" s="150"/>
      <c r="C100" s="151"/>
      <c r="D100" s="151"/>
      <c r="E100" s="151"/>
      <c r="F100" s="151"/>
      <c r="G100" s="151"/>
      <c r="H100" s="152"/>
      <c r="I100" s="151"/>
      <c r="J100" s="151"/>
      <c r="K100" s="151"/>
      <c r="L100" s="151"/>
      <c r="M100" s="151"/>
      <c r="N100" s="151"/>
      <c r="O100" s="151"/>
      <c r="P100" s="151"/>
      <c r="Q100" s="152"/>
      <c r="R100" s="151"/>
      <c r="S100" s="151"/>
      <c r="T100" s="151"/>
      <c r="U100" s="151"/>
      <c r="V100" s="151"/>
      <c r="W100" s="151"/>
      <c r="X100" s="151"/>
      <c r="Y100" s="151"/>
      <c r="Z100" s="152"/>
      <c r="AA100" s="151"/>
      <c r="AB100" s="151"/>
      <c r="AC100" s="151"/>
      <c r="AD100" s="153"/>
      <c r="AE100" s="153"/>
      <c r="AF100" s="153"/>
      <c r="AG100" s="153"/>
      <c r="AH100" s="153"/>
      <c r="AI100" s="153"/>
      <c r="AJ100" s="153"/>
      <c r="AK100" s="153"/>
      <c r="AL100" s="153"/>
      <c r="AM100" s="153"/>
    </row>
    <row r="101" spans="1:721" s="10" customFormat="1" ht="25.5" customHeight="1" x14ac:dyDescent="0.2">
      <c r="A101" s="160" t="s">
        <v>35</v>
      </c>
      <c r="B101" s="172" t="s">
        <v>356</v>
      </c>
      <c r="C101" s="162">
        <f>C102</f>
        <v>28900</v>
      </c>
      <c r="D101" s="162">
        <f t="shared" ref="D101:G101" si="201">D102</f>
        <v>20000</v>
      </c>
      <c r="E101" s="162">
        <f t="shared" si="201"/>
        <v>8900</v>
      </c>
      <c r="F101" s="162">
        <f t="shared" si="201"/>
        <v>0</v>
      </c>
      <c r="G101" s="162">
        <f t="shared" si="201"/>
        <v>0</v>
      </c>
      <c r="H101" s="156">
        <f>H102</f>
        <v>0</v>
      </c>
      <c r="I101" s="162">
        <f t="shared" ref="I101:K101" si="202">I102</f>
        <v>0</v>
      </c>
      <c r="J101" s="162">
        <f t="shared" si="202"/>
        <v>0</v>
      </c>
      <c r="K101" s="162">
        <f t="shared" si="202"/>
        <v>0</v>
      </c>
      <c r="L101" s="162">
        <f>L102</f>
        <v>28900</v>
      </c>
      <c r="M101" s="162">
        <f t="shared" ref="M101:M102" si="203">M102</f>
        <v>20000</v>
      </c>
      <c r="N101" s="162">
        <f t="shared" ref="N101:N102" si="204">N102</f>
        <v>8900</v>
      </c>
      <c r="O101" s="162">
        <f t="shared" ref="O101:O102" si="205">O102</f>
        <v>0</v>
      </c>
      <c r="P101" s="162">
        <f t="shared" ref="P101:P102" si="206">P102</f>
        <v>0</v>
      </c>
      <c r="Q101" s="156">
        <f>Q102</f>
        <v>0</v>
      </c>
      <c r="R101" s="162">
        <f t="shared" ref="R101:R102" si="207">R102</f>
        <v>0</v>
      </c>
      <c r="S101" s="162">
        <f t="shared" ref="S101:S102" si="208">S102</f>
        <v>0</v>
      </c>
      <c r="T101" s="162">
        <f t="shared" ref="T101:T102" si="209">T102</f>
        <v>0</v>
      </c>
      <c r="U101" s="162">
        <f>U102</f>
        <v>28900</v>
      </c>
      <c r="V101" s="162">
        <f t="shared" ref="V101:V102" si="210">V102</f>
        <v>20000</v>
      </c>
      <c r="W101" s="162">
        <f t="shared" ref="W101:W102" si="211">W102</f>
        <v>8900</v>
      </c>
      <c r="X101" s="162">
        <f t="shared" ref="X101:X102" si="212">X102</f>
        <v>0</v>
      </c>
      <c r="Y101" s="162">
        <f t="shared" ref="Y101:Y102" si="213">Y102</f>
        <v>0</v>
      </c>
      <c r="Z101" s="156">
        <f>Z102</f>
        <v>0</v>
      </c>
      <c r="AA101" s="162">
        <f t="shared" ref="AA101:AA102" si="214">AA102</f>
        <v>0</v>
      </c>
      <c r="AB101" s="162">
        <f t="shared" ref="AB101:AB102" si="215">AB102</f>
        <v>0</v>
      </c>
      <c r="AC101" s="162">
        <f t="shared" ref="AC101:AC102" si="216">AC102</f>
        <v>0</v>
      </c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</row>
    <row r="102" spans="1:721" s="10" customFormat="1" x14ac:dyDescent="0.2">
      <c r="A102" s="149">
        <v>3</v>
      </c>
      <c r="B102" s="163" t="s">
        <v>345</v>
      </c>
      <c r="C102" s="155">
        <f>C103</f>
        <v>28900</v>
      </c>
      <c r="D102" s="155">
        <f t="shared" ref="D102:G102" si="217">D103</f>
        <v>20000</v>
      </c>
      <c r="E102" s="155">
        <f t="shared" si="217"/>
        <v>8900</v>
      </c>
      <c r="F102" s="155">
        <f t="shared" si="217"/>
        <v>0</v>
      </c>
      <c r="G102" s="155">
        <f t="shared" si="217"/>
        <v>0</v>
      </c>
      <c r="H102" s="156">
        <f>H103</f>
        <v>0</v>
      </c>
      <c r="I102" s="155">
        <f t="shared" ref="I102:K102" si="218">I103</f>
        <v>0</v>
      </c>
      <c r="J102" s="155">
        <f t="shared" si="218"/>
        <v>0</v>
      </c>
      <c r="K102" s="155">
        <f t="shared" si="218"/>
        <v>0</v>
      </c>
      <c r="L102" s="155">
        <f>L103</f>
        <v>28900</v>
      </c>
      <c r="M102" s="155">
        <f t="shared" si="203"/>
        <v>20000</v>
      </c>
      <c r="N102" s="155">
        <f t="shared" si="204"/>
        <v>8900</v>
      </c>
      <c r="O102" s="155">
        <f t="shared" si="205"/>
        <v>0</v>
      </c>
      <c r="P102" s="155">
        <f t="shared" si="206"/>
        <v>0</v>
      </c>
      <c r="Q102" s="156">
        <f>Q103</f>
        <v>0</v>
      </c>
      <c r="R102" s="155">
        <f t="shared" si="207"/>
        <v>0</v>
      </c>
      <c r="S102" s="155">
        <f t="shared" si="208"/>
        <v>0</v>
      </c>
      <c r="T102" s="155">
        <f t="shared" si="209"/>
        <v>0</v>
      </c>
      <c r="U102" s="155">
        <f>U103</f>
        <v>28900</v>
      </c>
      <c r="V102" s="155">
        <f t="shared" si="210"/>
        <v>20000</v>
      </c>
      <c r="W102" s="155">
        <f t="shared" si="211"/>
        <v>8900</v>
      </c>
      <c r="X102" s="155">
        <f t="shared" si="212"/>
        <v>0</v>
      </c>
      <c r="Y102" s="155">
        <f t="shared" si="213"/>
        <v>0</v>
      </c>
      <c r="Z102" s="156">
        <f>Z103</f>
        <v>0</v>
      </c>
      <c r="AA102" s="155">
        <f t="shared" si="214"/>
        <v>0</v>
      </c>
      <c r="AB102" s="155">
        <f t="shared" si="215"/>
        <v>0</v>
      </c>
      <c r="AC102" s="155">
        <f t="shared" si="216"/>
        <v>0</v>
      </c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</row>
    <row r="103" spans="1:721" s="76" customFormat="1" x14ac:dyDescent="0.2">
      <c r="A103" s="164">
        <v>32</v>
      </c>
      <c r="B103" s="165" t="s">
        <v>23</v>
      </c>
      <c r="C103" s="156">
        <f>SUM(C104:C129)</f>
        <v>28900</v>
      </c>
      <c r="D103" s="156">
        <f t="shared" ref="D103:G103" si="219">SUM(D104:D129)</f>
        <v>20000</v>
      </c>
      <c r="E103" s="156">
        <f t="shared" si="219"/>
        <v>8900</v>
      </c>
      <c r="F103" s="156">
        <f t="shared" si="219"/>
        <v>0</v>
      </c>
      <c r="G103" s="156">
        <f t="shared" si="219"/>
        <v>0</v>
      </c>
      <c r="H103" s="156">
        <f>SUM(H104:H129)</f>
        <v>0</v>
      </c>
      <c r="I103" s="156">
        <f t="shared" ref="I103:K103" si="220">SUM(I104:I129)</f>
        <v>0</v>
      </c>
      <c r="J103" s="156">
        <f t="shared" si="220"/>
        <v>0</v>
      </c>
      <c r="K103" s="156">
        <f t="shared" si="220"/>
        <v>0</v>
      </c>
      <c r="L103" s="156">
        <f>SUM(L104:L129)</f>
        <v>28900</v>
      </c>
      <c r="M103" s="156">
        <f t="shared" ref="M103" si="221">SUM(M104:M129)</f>
        <v>20000</v>
      </c>
      <c r="N103" s="156">
        <f t="shared" ref="N103" si="222">SUM(N104:N129)</f>
        <v>8900</v>
      </c>
      <c r="O103" s="156">
        <f t="shared" ref="O103" si="223">SUM(O104:O129)</f>
        <v>0</v>
      </c>
      <c r="P103" s="156">
        <f t="shared" ref="P103" si="224">SUM(P104:P129)</f>
        <v>0</v>
      </c>
      <c r="Q103" s="156">
        <f>SUM(Q104:Q129)</f>
        <v>0</v>
      </c>
      <c r="R103" s="156">
        <f t="shared" ref="R103" si="225">SUM(R104:R129)</f>
        <v>0</v>
      </c>
      <c r="S103" s="156">
        <f t="shared" ref="S103" si="226">SUM(S104:S129)</f>
        <v>0</v>
      </c>
      <c r="T103" s="156">
        <f t="shared" ref="T103" si="227">SUM(T104:T129)</f>
        <v>0</v>
      </c>
      <c r="U103" s="156">
        <f>SUM(U104:U129)</f>
        <v>28900</v>
      </c>
      <c r="V103" s="156">
        <f t="shared" ref="V103" si="228">SUM(V104:V129)</f>
        <v>20000</v>
      </c>
      <c r="W103" s="156">
        <f t="shared" ref="W103" si="229">SUM(W104:W129)</f>
        <v>8900</v>
      </c>
      <c r="X103" s="156">
        <f t="shared" ref="X103" si="230">SUM(X104:X129)</f>
        <v>0</v>
      </c>
      <c r="Y103" s="156">
        <f t="shared" ref="Y103" si="231">SUM(Y104:Y129)</f>
        <v>0</v>
      </c>
      <c r="Z103" s="156">
        <f>SUM(Z104:Z129)</f>
        <v>0</v>
      </c>
      <c r="AA103" s="156">
        <f t="shared" ref="AA103" si="232">SUM(AA104:AA129)</f>
        <v>0</v>
      </c>
      <c r="AB103" s="156">
        <f t="shared" ref="AB103" si="233">SUM(AB104:AB129)</f>
        <v>0</v>
      </c>
      <c r="AC103" s="156">
        <f t="shared" ref="AC103" si="234">SUM(AC104:AC129)</f>
        <v>0</v>
      </c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  <c r="IW103" s="10"/>
      <c r="IX103" s="10"/>
      <c r="IY103" s="10"/>
      <c r="IZ103" s="10"/>
      <c r="JA103" s="10"/>
      <c r="JB103" s="10"/>
      <c r="JC103" s="10"/>
      <c r="JD103" s="10"/>
      <c r="JE103" s="10"/>
      <c r="JF103" s="10"/>
      <c r="JG103" s="10"/>
      <c r="JH103" s="10"/>
      <c r="JI103" s="10"/>
      <c r="JJ103" s="10"/>
      <c r="JK103" s="10"/>
      <c r="JL103" s="10"/>
      <c r="JM103" s="10"/>
      <c r="JN103" s="10"/>
      <c r="JO103" s="10"/>
      <c r="JP103" s="10"/>
      <c r="JQ103" s="10"/>
      <c r="JR103" s="10"/>
      <c r="JS103" s="10"/>
      <c r="JT103" s="10"/>
      <c r="JU103" s="10"/>
      <c r="JV103" s="10"/>
      <c r="JW103" s="10"/>
      <c r="JX103" s="10"/>
      <c r="JY103" s="10"/>
      <c r="JZ103" s="10"/>
      <c r="KA103" s="10"/>
      <c r="KB103" s="10"/>
      <c r="KC103" s="10"/>
      <c r="KD103" s="10"/>
      <c r="KE103" s="10"/>
      <c r="KF103" s="10"/>
      <c r="KG103" s="10"/>
      <c r="KH103" s="10"/>
      <c r="KI103" s="10"/>
      <c r="KJ103" s="10"/>
      <c r="KK103" s="10"/>
      <c r="KL103" s="10"/>
      <c r="KM103" s="10"/>
      <c r="KN103" s="10"/>
      <c r="KO103" s="10"/>
      <c r="KP103" s="10"/>
      <c r="KQ103" s="10"/>
      <c r="KR103" s="10"/>
      <c r="KS103" s="10"/>
      <c r="KT103" s="10"/>
      <c r="KU103" s="10"/>
      <c r="KV103" s="10"/>
      <c r="KW103" s="10"/>
      <c r="KX103" s="10"/>
      <c r="KY103" s="10"/>
      <c r="KZ103" s="10"/>
      <c r="LA103" s="10"/>
      <c r="LB103" s="10"/>
      <c r="LC103" s="10"/>
      <c r="LD103" s="10"/>
      <c r="LE103" s="10"/>
      <c r="LF103" s="10"/>
      <c r="LG103" s="10"/>
      <c r="LH103" s="10"/>
      <c r="LI103" s="10"/>
      <c r="LJ103" s="10"/>
      <c r="LK103" s="10"/>
      <c r="LL103" s="10"/>
      <c r="LM103" s="10"/>
      <c r="LN103" s="10"/>
      <c r="LO103" s="10"/>
      <c r="LP103" s="10"/>
      <c r="LQ103" s="10"/>
      <c r="LR103" s="10"/>
      <c r="LS103" s="10"/>
      <c r="LT103" s="10"/>
      <c r="LU103" s="10"/>
      <c r="LV103" s="10"/>
      <c r="LW103" s="10"/>
      <c r="LX103" s="10"/>
      <c r="LY103" s="10"/>
      <c r="LZ103" s="10"/>
      <c r="MA103" s="10"/>
      <c r="MB103" s="10"/>
      <c r="MC103" s="10"/>
      <c r="MD103" s="10"/>
      <c r="ME103" s="10"/>
      <c r="MF103" s="10"/>
      <c r="MG103" s="10"/>
      <c r="MH103" s="10"/>
      <c r="MI103" s="10"/>
      <c r="MJ103" s="10"/>
      <c r="MK103" s="10"/>
      <c r="ML103" s="10"/>
      <c r="MM103" s="10"/>
      <c r="MN103" s="10"/>
      <c r="MO103" s="10"/>
      <c r="MP103" s="10"/>
      <c r="MQ103" s="10"/>
      <c r="MR103" s="10"/>
      <c r="MS103" s="10"/>
      <c r="MT103" s="10"/>
      <c r="MU103" s="10"/>
      <c r="MV103" s="10"/>
      <c r="MW103" s="10"/>
      <c r="MX103" s="10"/>
      <c r="MY103" s="10"/>
      <c r="MZ103" s="10"/>
      <c r="NA103" s="10"/>
      <c r="NB103" s="10"/>
      <c r="NC103" s="10"/>
      <c r="ND103" s="10"/>
      <c r="NE103" s="10"/>
      <c r="NF103" s="10"/>
      <c r="NG103" s="10"/>
      <c r="NH103" s="10"/>
      <c r="NI103" s="10"/>
      <c r="NJ103" s="10"/>
      <c r="NK103" s="10"/>
      <c r="NL103" s="10"/>
      <c r="NM103" s="10"/>
      <c r="NN103" s="10"/>
      <c r="NO103" s="10"/>
      <c r="NP103" s="10"/>
      <c r="NQ103" s="10"/>
      <c r="NR103" s="10"/>
      <c r="NS103" s="10"/>
      <c r="NT103" s="10"/>
      <c r="NU103" s="10"/>
      <c r="NV103" s="10"/>
      <c r="NW103" s="10"/>
      <c r="NX103" s="10"/>
      <c r="NY103" s="10"/>
      <c r="NZ103" s="10"/>
      <c r="OA103" s="10"/>
      <c r="OB103" s="10"/>
      <c r="OC103" s="10"/>
      <c r="OD103" s="10"/>
      <c r="OE103" s="10"/>
      <c r="OF103" s="10"/>
      <c r="OG103" s="10"/>
      <c r="OH103" s="10"/>
      <c r="OI103" s="10"/>
      <c r="OJ103" s="10"/>
      <c r="OK103" s="10"/>
      <c r="OL103" s="10"/>
      <c r="OM103" s="10"/>
      <c r="ON103" s="10"/>
      <c r="OO103" s="10"/>
      <c r="OP103" s="10"/>
      <c r="OQ103" s="10"/>
      <c r="OR103" s="10"/>
      <c r="OS103" s="10"/>
      <c r="OT103" s="10"/>
      <c r="OU103" s="10"/>
      <c r="OV103" s="10"/>
      <c r="OW103" s="10"/>
      <c r="OX103" s="10"/>
      <c r="OY103" s="10"/>
      <c r="OZ103" s="10"/>
      <c r="PA103" s="10"/>
      <c r="PB103" s="10"/>
      <c r="PC103" s="10"/>
      <c r="PD103" s="10"/>
      <c r="PE103" s="10"/>
      <c r="PF103" s="10"/>
      <c r="PG103" s="10"/>
      <c r="PH103" s="10"/>
      <c r="PI103" s="10"/>
      <c r="PJ103" s="10"/>
      <c r="PK103" s="10"/>
      <c r="PL103" s="10"/>
      <c r="PM103" s="10"/>
      <c r="PN103" s="10"/>
      <c r="PO103" s="10"/>
      <c r="PP103" s="10"/>
      <c r="PQ103" s="10"/>
      <c r="PR103" s="10"/>
      <c r="PS103" s="10"/>
      <c r="PT103" s="10"/>
      <c r="PU103" s="10"/>
      <c r="PV103" s="10"/>
      <c r="PW103" s="10"/>
      <c r="PX103" s="10"/>
      <c r="PY103" s="10"/>
      <c r="PZ103" s="10"/>
      <c r="QA103" s="10"/>
      <c r="QB103" s="10"/>
      <c r="QC103" s="10"/>
      <c r="QD103" s="10"/>
      <c r="QE103" s="10"/>
      <c r="QF103" s="10"/>
      <c r="QG103" s="10"/>
      <c r="QH103" s="10"/>
      <c r="QI103" s="10"/>
      <c r="QJ103" s="10"/>
      <c r="QK103" s="10"/>
      <c r="QL103" s="10"/>
      <c r="QM103" s="10"/>
      <c r="QN103" s="10"/>
      <c r="QO103" s="10"/>
      <c r="QP103" s="10"/>
      <c r="QQ103" s="10"/>
      <c r="QR103" s="10"/>
      <c r="QS103" s="10"/>
      <c r="QT103" s="10"/>
      <c r="QU103" s="10"/>
      <c r="QV103" s="10"/>
      <c r="QW103" s="10"/>
      <c r="QX103" s="10"/>
      <c r="QY103" s="10"/>
      <c r="QZ103" s="10"/>
      <c r="RA103" s="10"/>
      <c r="RB103" s="10"/>
      <c r="RC103" s="10"/>
      <c r="RD103" s="10"/>
      <c r="RE103" s="10"/>
      <c r="RF103" s="10"/>
      <c r="RG103" s="10"/>
      <c r="RH103" s="10"/>
      <c r="RI103" s="10"/>
      <c r="RJ103" s="10"/>
      <c r="RK103" s="10"/>
      <c r="RL103" s="10"/>
      <c r="RM103" s="10"/>
      <c r="RN103" s="10"/>
      <c r="RO103" s="10"/>
      <c r="RP103" s="10"/>
      <c r="RQ103" s="10"/>
      <c r="RR103" s="10"/>
      <c r="RS103" s="10"/>
      <c r="RT103" s="10"/>
      <c r="RU103" s="10"/>
      <c r="RV103" s="10"/>
      <c r="RW103" s="10"/>
      <c r="RX103" s="10"/>
      <c r="RY103" s="10"/>
      <c r="RZ103" s="10"/>
      <c r="SA103" s="10"/>
      <c r="SB103" s="10"/>
      <c r="SC103" s="10"/>
      <c r="SD103" s="10"/>
      <c r="SE103" s="10"/>
      <c r="SF103" s="10"/>
      <c r="SG103" s="10"/>
      <c r="SH103" s="10"/>
      <c r="SI103" s="10"/>
      <c r="SJ103" s="10"/>
      <c r="SK103" s="10"/>
      <c r="SL103" s="10"/>
      <c r="SM103" s="10"/>
      <c r="SN103" s="10"/>
      <c r="SO103" s="10"/>
      <c r="SP103" s="10"/>
      <c r="SQ103" s="10"/>
      <c r="SR103" s="10"/>
      <c r="SS103" s="10"/>
      <c r="ST103" s="10"/>
      <c r="SU103" s="10"/>
      <c r="SV103" s="10"/>
      <c r="SW103" s="10"/>
      <c r="SX103" s="10"/>
      <c r="SY103" s="10"/>
      <c r="SZ103" s="10"/>
      <c r="TA103" s="10"/>
      <c r="TB103" s="10"/>
      <c r="TC103" s="10"/>
      <c r="TD103" s="10"/>
      <c r="TE103" s="10"/>
      <c r="TF103" s="10"/>
      <c r="TG103" s="10"/>
      <c r="TH103" s="10"/>
      <c r="TI103" s="10"/>
      <c r="TJ103" s="10"/>
      <c r="TK103" s="10"/>
      <c r="TL103" s="10"/>
      <c r="TM103" s="10"/>
      <c r="TN103" s="10"/>
      <c r="TO103" s="10"/>
      <c r="TP103" s="10"/>
      <c r="TQ103" s="10"/>
      <c r="TR103" s="10"/>
      <c r="TS103" s="10"/>
      <c r="TT103" s="10"/>
      <c r="TU103" s="10"/>
      <c r="TV103" s="10"/>
      <c r="TW103" s="10"/>
      <c r="TX103" s="10"/>
      <c r="TY103" s="10"/>
      <c r="TZ103" s="10"/>
      <c r="UA103" s="10"/>
      <c r="UB103" s="10"/>
      <c r="UC103" s="10"/>
      <c r="UD103" s="10"/>
      <c r="UE103" s="10"/>
      <c r="UF103" s="10"/>
      <c r="UG103" s="10"/>
      <c r="UH103" s="10"/>
      <c r="UI103" s="10"/>
      <c r="UJ103" s="10"/>
      <c r="UK103" s="10"/>
      <c r="UL103" s="10"/>
      <c r="UM103" s="10"/>
      <c r="UN103" s="10"/>
      <c r="UO103" s="10"/>
      <c r="UP103" s="10"/>
      <c r="UQ103" s="10"/>
      <c r="UR103" s="10"/>
      <c r="US103" s="10"/>
      <c r="UT103" s="10"/>
      <c r="UU103" s="10"/>
      <c r="UV103" s="10"/>
      <c r="UW103" s="10"/>
      <c r="UX103" s="10"/>
      <c r="UY103" s="10"/>
      <c r="UZ103" s="10"/>
      <c r="VA103" s="10"/>
      <c r="VB103" s="10"/>
      <c r="VC103" s="10"/>
      <c r="VD103" s="10"/>
      <c r="VE103" s="10"/>
      <c r="VF103" s="10"/>
      <c r="VG103" s="10"/>
      <c r="VH103" s="10"/>
      <c r="VI103" s="10"/>
      <c r="VJ103" s="10"/>
      <c r="VK103" s="10"/>
      <c r="VL103" s="10"/>
      <c r="VM103" s="10"/>
      <c r="VN103" s="10"/>
      <c r="VO103" s="10"/>
      <c r="VP103" s="10"/>
      <c r="VQ103" s="10"/>
      <c r="VR103" s="10"/>
      <c r="VS103" s="10"/>
      <c r="VT103" s="10"/>
      <c r="VU103" s="10"/>
      <c r="VV103" s="10"/>
      <c r="VW103" s="10"/>
      <c r="VX103" s="10"/>
      <c r="VY103" s="10"/>
      <c r="VZ103" s="10"/>
      <c r="WA103" s="10"/>
      <c r="WB103" s="10"/>
      <c r="WC103" s="10"/>
      <c r="WD103" s="10"/>
      <c r="WE103" s="10"/>
      <c r="WF103" s="10"/>
      <c r="WG103" s="10"/>
      <c r="WH103" s="10"/>
      <c r="WI103" s="10"/>
      <c r="WJ103" s="10"/>
      <c r="WK103" s="10"/>
      <c r="WL103" s="10"/>
      <c r="WM103" s="10"/>
      <c r="WN103" s="10"/>
      <c r="WO103" s="10"/>
      <c r="WP103" s="10"/>
      <c r="WQ103" s="10"/>
      <c r="WR103" s="10"/>
      <c r="WS103" s="10"/>
      <c r="WT103" s="10"/>
      <c r="WU103" s="10"/>
      <c r="WV103" s="10"/>
      <c r="WW103" s="10"/>
      <c r="WX103" s="10"/>
      <c r="WY103" s="10"/>
      <c r="WZ103" s="10"/>
      <c r="XA103" s="10"/>
      <c r="XB103" s="10"/>
      <c r="XC103" s="10"/>
      <c r="XD103" s="10"/>
      <c r="XE103" s="10"/>
      <c r="XF103" s="10"/>
      <c r="XG103" s="10"/>
      <c r="XH103" s="10"/>
      <c r="XI103" s="10"/>
      <c r="XJ103" s="10"/>
      <c r="XK103" s="10"/>
      <c r="XL103" s="10"/>
      <c r="XM103" s="10"/>
      <c r="XN103" s="10"/>
      <c r="XO103" s="10"/>
      <c r="XP103" s="10"/>
      <c r="XQ103" s="10"/>
      <c r="XR103" s="10"/>
      <c r="XS103" s="10"/>
      <c r="XT103" s="10"/>
      <c r="XU103" s="10"/>
      <c r="XV103" s="10"/>
      <c r="XW103" s="10"/>
      <c r="XX103" s="10"/>
      <c r="XY103" s="10"/>
      <c r="XZ103" s="10"/>
      <c r="YA103" s="10"/>
      <c r="YB103" s="10"/>
      <c r="YC103" s="10"/>
      <c r="YD103" s="10"/>
      <c r="YE103" s="10"/>
      <c r="YF103" s="10"/>
      <c r="YG103" s="10"/>
      <c r="YH103" s="10"/>
      <c r="YI103" s="10"/>
      <c r="YJ103" s="10"/>
      <c r="YK103" s="10"/>
      <c r="YL103" s="10"/>
      <c r="YM103" s="10"/>
      <c r="YN103" s="10"/>
      <c r="YO103" s="10"/>
      <c r="YP103" s="10"/>
      <c r="YQ103" s="10"/>
      <c r="YR103" s="10"/>
      <c r="YS103" s="10"/>
      <c r="YT103" s="10"/>
      <c r="YU103" s="10"/>
      <c r="YV103" s="10"/>
      <c r="YW103" s="10"/>
      <c r="YX103" s="10"/>
      <c r="YY103" s="10"/>
      <c r="YZ103" s="10"/>
      <c r="ZA103" s="10"/>
      <c r="ZB103" s="10"/>
      <c r="ZC103" s="10"/>
      <c r="ZD103" s="10"/>
      <c r="ZE103" s="10"/>
      <c r="ZF103" s="10"/>
      <c r="ZG103" s="10"/>
      <c r="ZH103" s="10"/>
      <c r="ZI103" s="10"/>
      <c r="ZJ103" s="10"/>
      <c r="ZK103" s="10"/>
      <c r="ZL103" s="10"/>
      <c r="ZM103" s="10"/>
      <c r="ZN103" s="10"/>
      <c r="ZO103" s="10"/>
      <c r="ZP103" s="10"/>
      <c r="ZQ103" s="10"/>
      <c r="ZR103" s="10"/>
      <c r="ZS103" s="10"/>
      <c r="ZT103" s="10"/>
      <c r="ZU103" s="10"/>
      <c r="ZV103" s="10"/>
      <c r="ZW103" s="10"/>
      <c r="ZX103" s="10"/>
      <c r="ZY103" s="10"/>
      <c r="ZZ103" s="10"/>
      <c r="AAA103" s="10"/>
      <c r="AAB103" s="10"/>
      <c r="AAC103" s="10"/>
      <c r="AAD103" s="10"/>
      <c r="AAE103" s="10"/>
      <c r="AAF103" s="10"/>
      <c r="AAG103" s="10"/>
      <c r="AAH103" s="10"/>
      <c r="AAI103" s="10"/>
      <c r="AAJ103" s="10"/>
      <c r="AAK103" s="10"/>
      <c r="AAL103" s="10"/>
      <c r="AAM103" s="10"/>
      <c r="AAN103" s="10"/>
      <c r="AAO103" s="10"/>
      <c r="AAP103" s="10"/>
      <c r="AAQ103" s="10"/>
      <c r="AAR103" s="10"/>
      <c r="AAS103" s="10"/>
    </row>
    <row r="104" spans="1:721" s="10" customFormat="1" x14ac:dyDescent="0.2">
      <c r="A104" s="167">
        <v>3211</v>
      </c>
      <c r="B104" s="168" t="s">
        <v>65</v>
      </c>
      <c r="C104" s="151">
        <f t="shared" ref="C104:C107" si="235">SUM(D104:K104)</f>
        <v>19110</v>
      </c>
      <c r="D104" s="151">
        <v>10210</v>
      </c>
      <c r="E104" s="151">
        <v>8900</v>
      </c>
      <c r="F104" s="155"/>
      <c r="G104" s="155"/>
      <c r="H104" s="156"/>
      <c r="I104" s="155"/>
      <c r="J104" s="155"/>
      <c r="K104" s="155"/>
      <c r="L104" s="151">
        <f t="shared" ref="L104:L129" si="236">SUM(M104:T104)</f>
        <v>19110</v>
      </c>
      <c r="M104" s="151">
        <v>10210</v>
      </c>
      <c r="N104" s="151">
        <v>8900</v>
      </c>
      <c r="O104" s="155"/>
      <c r="P104" s="155"/>
      <c r="Q104" s="156"/>
      <c r="R104" s="155"/>
      <c r="S104" s="155"/>
      <c r="T104" s="155"/>
      <c r="U104" s="151">
        <f t="shared" ref="U104:U129" si="237">SUM(V104:AC104)</f>
        <v>19110</v>
      </c>
      <c r="V104" s="151">
        <v>10210</v>
      </c>
      <c r="W104" s="151">
        <v>8900</v>
      </c>
      <c r="X104" s="155"/>
      <c r="Y104" s="155"/>
      <c r="Z104" s="156"/>
      <c r="AA104" s="155"/>
      <c r="AB104" s="155"/>
      <c r="AC104" s="155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</row>
    <row r="105" spans="1:721" s="10" customFormat="1" ht="24" hidden="1" x14ac:dyDescent="0.2">
      <c r="A105" s="167">
        <v>3212</v>
      </c>
      <c r="B105" s="168" t="s">
        <v>67</v>
      </c>
      <c r="C105" s="151">
        <f t="shared" si="235"/>
        <v>0</v>
      </c>
      <c r="D105" s="155"/>
      <c r="E105" s="155"/>
      <c r="F105" s="155"/>
      <c r="G105" s="155"/>
      <c r="H105" s="156"/>
      <c r="I105" s="155"/>
      <c r="J105" s="155"/>
      <c r="K105" s="155"/>
      <c r="L105" s="151">
        <f t="shared" si="236"/>
        <v>0</v>
      </c>
      <c r="M105" s="155"/>
      <c r="N105" s="155"/>
      <c r="O105" s="155"/>
      <c r="P105" s="155"/>
      <c r="Q105" s="156"/>
      <c r="R105" s="155"/>
      <c r="S105" s="155"/>
      <c r="T105" s="155"/>
      <c r="U105" s="151">
        <f t="shared" si="237"/>
        <v>0</v>
      </c>
      <c r="V105" s="155"/>
      <c r="W105" s="155"/>
      <c r="X105" s="155"/>
      <c r="Y105" s="155"/>
      <c r="Z105" s="156"/>
      <c r="AA105" s="155"/>
      <c r="AB105" s="155"/>
      <c r="AC105" s="155"/>
      <c r="AD105" s="157"/>
      <c r="AE105" s="157"/>
      <c r="AF105" s="157"/>
      <c r="AG105" s="157"/>
      <c r="AH105" s="157"/>
      <c r="AI105" s="157"/>
      <c r="AJ105" s="157"/>
      <c r="AK105" s="157"/>
      <c r="AL105" s="157"/>
      <c r="AM105" s="157"/>
    </row>
    <row r="106" spans="1:721" s="10" customFormat="1" hidden="1" x14ac:dyDescent="0.2">
      <c r="A106" s="167">
        <v>3213</v>
      </c>
      <c r="B106" s="168" t="s">
        <v>69</v>
      </c>
      <c r="C106" s="151">
        <f t="shared" si="235"/>
        <v>0</v>
      </c>
      <c r="D106" s="155"/>
      <c r="E106" s="155"/>
      <c r="F106" s="155"/>
      <c r="G106" s="155"/>
      <c r="H106" s="156"/>
      <c r="I106" s="155"/>
      <c r="J106" s="155"/>
      <c r="K106" s="155"/>
      <c r="L106" s="151">
        <f t="shared" si="236"/>
        <v>0</v>
      </c>
      <c r="M106" s="155"/>
      <c r="N106" s="155"/>
      <c r="O106" s="155"/>
      <c r="P106" s="155"/>
      <c r="Q106" s="156"/>
      <c r="R106" s="155"/>
      <c r="S106" s="155"/>
      <c r="T106" s="155"/>
      <c r="U106" s="151">
        <f t="shared" si="237"/>
        <v>0</v>
      </c>
      <c r="V106" s="155"/>
      <c r="W106" s="155"/>
      <c r="X106" s="155"/>
      <c r="Y106" s="155"/>
      <c r="Z106" s="156"/>
      <c r="AA106" s="155"/>
      <c r="AB106" s="155"/>
      <c r="AC106" s="155"/>
      <c r="AD106" s="157"/>
      <c r="AE106" s="157"/>
      <c r="AF106" s="157"/>
      <c r="AG106" s="157"/>
      <c r="AH106" s="157"/>
      <c r="AI106" s="157"/>
      <c r="AJ106" s="157"/>
      <c r="AK106" s="157"/>
      <c r="AL106" s="157"/>
      <c r="AM106" s="157"/>
    </row>
    <row r="107" spans="1:721" s="10" customFormat="1" hidden="1" x14ac:dyDescent="0.2">
      <c r="A107" s="167">
        <v>3214</v>
      </c>
      <c r="B107" s="168" t="s">
        <v>71</v>
      </c>
      <c r="C107" s="151">
        <f t="shared" si="235"/>
        <v>0</v>
      </c>
      <c r="D107" s="155"/>
      <c r="E107" s="155"/>
      <c r="F107" s="155"/>
      <c r="G107" s="155"/>
      <c r="H107" s="156"/>
      <c r="I107" s="155"/>
      <c r="J107" s="155"/>
      <c r="K107" s="155"/>
      <c r="L107" s="151">
        <f t="shared" si="236"/>
        <v>0</v>
      </c>
      <c r="M107" s="155"/>
      <c r="N107" s="155"/>
      <c r="O107" s="155"/>
      <c r="P107" s="155"/>
      <c r="Q107" s="156"/>
      <c r="R107" s="155"/>
      <c r="S107" s="155"/>
      <c r="T107" s="155"/>
      <c r="U107" s="151">
        <f t="shared" si="237"/>
        <v>0</v>
      </c>
      <c r="V107" s="155"/>
      <c r="W107" s="155"/>
      <c r="X107" s="155"/>
      <c r="Y107" s="155"/>
      <c r="Z107" s="156"/>
      <c r="AA107" s="155"/>
      <c r="AB107" s="155"/>
      <c r="AC107" s="155"/>
      <c r="AD107" s="157"/>
      <c r="AE107" s="157"/>
      <c r="AF107" s="157"/>
      <c r="AG107" s="157"/>
      <c r="AH107" s="157"/>
      <c r="AI107" s="157"/>
      <c r="AJ107" s="157"/>
      <c r="AK107" s="157"/>
      <c r="AL107" s="157"/>
      <c r="AM107" s="157"/>
    </row>
    <row r="108" spans="1:721" s="10" customFormat="1" ht="24" hidden="1" x14ac:dyDescent="0.2">
      <c r="A108" s="167">
        <v>3221</v>
      </c>
      <c r="B108" s="168" t="s">
        <v>45</v>
      </c>
      <c r="C108" s="151">
        <f t="shared" ref="C108:C129" si="238">SUM(D108:K108)</f>
        <v>0</v>
      </c>
      <c r="D108" s="155"/>
      <c r="E108" s="155"/>
      <c r="F108" s="155"/>
      <c r="G108" s="155"/>
      <c r="H108" s="156"/>
      <c r="I108" s="155"/>
      <c r="J108" s="155"/>
      <c r="K108" s="155"/>
      <c r="L108" s="151">
        <f t="shared" si="236"/>
        <v>0</v>
      </c>
      <c r="M108" s="155"/>
      <c r="N108" s="155"/>
      <c r="O108" s="155"/>
      <c r="P108" s="155"/>
      <c r="Q108" s="156"/>
      <c r="R108" s="155"/>
      <c r="S108" s="155"/>
      <c r="T108" s="155"/>
      <c r="U108" s="151">
        <f t="shared" si="237"/>
        <v>0</v>
      </c>
      <c r="V108" s="155"/>
      <c r="W108" s="155"/>
      <c r="X108" s="155"/>
      <c r="Y108" s="155"/>
      <c r="Z108" s="156"/>
      <c r="AA108" s="155"/>
      <c r="AB108" s="155"/>
      <c r="AC108" s="155"/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</row>
    <row r="109" spans="1:721" s="10" customFormat="1" hidden="1" x14ac:dyDescent="0.2">
      <c r="A109" s="167">
        <v>3222</v>
      </c>
      <c r="B109" s="168" t="s">
        <v>46</v>
      </c>
      <c r="C109" s="151">
        <f t="shared" si="238"/>
        <v>0</v>
      </c>
      <c r="D109" s="155"/>
      <c r="E109" s="155"/>
      <c r="F109" s="155"/>
      <c r="G109" s="155"/>
      <c r="H109" s="156"/>
      <c r="I109" s="155"/>
      <c r="J109" s="155"/>
      <c r="K109" s="155"/>
      <c r="L109" s="151">
        <f t="shared" si="236"/>
        <v>0</v>
      </c>
      <c r="M109" s="155"/>
      <c r="N109" s="155"/>
      <c r="O109" s="155"/>
      <c r="P109" s="155"/>
      <c r="Q109" s="156"/>
      <c r="R109" s="155"/>
      <c r="S109" s="155"/>
      <c r="T109" s="155"/>
      <c r="U109" s="151">
        <f t="shared" si="237"/>
        <v>0</v>
      </c>
      <c r="V109" s="155"/>
      <c r="W109" s="155"/>
      <c r="X109" s="155"/>
      <c r="Y109" s="155"/>
      <c r="Z109" s="156"/>
      <c r="AA109" s="155"/>
      <c r="AB109" s="155"/>
      <c r="AC109" s="155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</row>
    <row r="110" spans="1:721" s="10" customFormat="1" hidden="1" x14ac:dyDescent="0.2">
      <c r="A110" s="167">
        <v>3223</v>
      </c>
      <c r="B110" s="168" t="s">
        <v>76</v>
      </c>
      <c r="C110" s="151">
        <f t="shared" si="238"/>
        <v>0</v>
      </c>
      <c r="D110" s="155"/>
      <c r="E110" s="155"/>
      <c r="F110" s="155"/>
      <c r="G110" s="155"/>
      <c r="H110" s="156"/>
      <c r="I110" s="155"/>
      <c r="J110" s="155"/>
      <c r="K110" s="155"/>
      <c r="L110" s="151">
        <f t="shared" si="236"/>
        <v>0</v>
      </c>
      <c r="M110" s="155"/>
      <c r="N110" s="155"/>
      <c r="O110" s="155"/>
      <c r="P110" s="155"/>
      <c r="Q110" s="156"/>
      <c r="R110" s="155"/>
      <c r="S110" s="155"/>
      <c r="T110" s="155"/>
      <c r="U110" s="151">
        <f t="shared" si="237"/>
        <v>0</v>
      </c>
      <c r="V110" s="155"/>
      <c r="W110" s="155"/>
      <c r="X110" s="155"/>
      <c r="Y110" s="155"/>
      <c r="Z110" s="156"/>
      <c r="AA110" s="155"/>
      <c r="AB110" s="155"/>
      <c r="AC110" s="155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</row>
    <row r="111" spans="1:721" s="10" customFormat="1" ht="24" hidden="1" x14ac:dyDescent="0.2">
      <c r="A111" s="167">
        <v>3224</v>
      </c>
      <c r="B111" s="168" t="s">
        <v>78</v>
      </c>
      <c r="C111" s="151">
        <f t="shared" si="238"/>
        <v>0</v>
      </c>
      <c r="D111" s="155"/>
      <c r="E111" s="155"/>
      <c r="F111" s="155"/>
      <c r="G111" s="155"/>
      <c r="H111" s="156"/>
      <c r="I111" s="155"/>
      <c r="J111" s="155"/>
      <c r="K111" s="155"/>
      <c r="L111" s="151">
        <f t="shared" si="236"/>
        <v>0</v>
      </c>
      <c r="M111" s="155"/>
      <c r="N111" s="155"/>
      <c r="O111" s="155"/>
      <c r="P111" s="155"/>
      <c r="Q111" s="156"/>
      <c r="R111" s="155"/>
      <c r="S111" s="155"/>
      <c r="T111" s="155"/>
      <c r="U111" s="151">
        <f t="shared" si="237"/>
        <v>0</v>
      </c>
      <c r="V111" s="155"/>
      <c r="W111" s="155"/>
      <c r="X111" s="155"/>
      <c r="Y111" s="155"/>
      <c r="Z111" s="156"/>
      <c r="AA111" s="155"/>
      <c r="AB111" s="155"/>
      <c r="AC111" s="155"/>
      <c r="AD111" s="157"/>
      <c r="AE111" s="157"/>
      <c r="AF111" s="157"/>
      <c r="AG111" s="157"/>
      <c r="AH111" s="157"/>
      <c r="AI111" s="157"/>
      <c r="AJ111" s="157"/>
      <c r="AK111" s="157"/>
      <c r="AL111" s="157"/>
      <c r="AM111" s="157"/>
    </row>
    <row r="112" spans="1:721" hidden="1" x14ac:dyDescent="0.2">
      <c r="A112" s="167">
        <v>3225</v>
      </c>
      <c r="B112" s="168" t="s">
        <v>80</v>
      </c>
      <c r="C112" s="151">
        <f t="shared" si="238"/>
        <v>0</v>
      </c>
      <c r="D112" s="151"/>
      <c r="E112" s="151"/>
      <c r="F112" s="151"/>
      <c r="G112" s="151"/>
      <c r="H112" s="152"/>
      <c r="I112" s="151"/>
      <c r="J112" s="151"/>
      <c r="K112" s="151"/>
      <c r="L112" s="151">
        <f t="shared" si="236"/>
        <v>0</v>
      </c>
      <c r="M112" s="151"/>
      <c r="N112" s="151"/>
      <c r="O112" s="151"/>
      <c r="P112" s="151"/>
      <c r="Q112" s="152"/>
      <c r="R112" s="151"/>
      <c r="S112" s="151"/>
      <c r="T112" s="151"/>
      <c r="U112" s="151">
        <f t="shared" si="237"/>
        <v>0</v>
      </c>
      <c r="V112" s="151"/>
      <c r="W112" s="151"/>
      <c r="X112" s="151"/>
      <c r="Y112" s="151"/>
      <c r="Z112" s="152"/>
      <c r="AA112" s="151"/>
      <c r="AB112" s="151"/>
      <c r="AC112" s="151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</row>
    <row r="113" spans="1:39" hidden="1" x14ac:dyDescent="0.2">
      <c r="A113" s="167">
        <v>3227</v>
      </c>
      <c r="B113" s="168" t="s">
        <v>82</v>
      </c>
      <c r="C113" s="151">
        <f t="shared" si="238"/>
        <v>0</v>
      </c>
      <c r="D113" s="151"/>
      <c r="E113" s="151"/>
      <c r="F113" s="151"/>
      <c r="G113" s="151"/>
      <c r="H113" s="152"/>
      <c r="I113" s="151"/>
      <c r="J113" s="151"/>
      <c r="K113" s="151"/>
      <c r="L113" s="151">
        <f t="shared" si="236"/>
        <v>0</v>
      </c>
      <c r="M113" s="151"/>
      <c r="N113" s="151"/>
      <c r="O113" s="151"/>
      <c r="P113" s="151"/>
      <c r="Q113" s="152"/>
      <c r="R113" s="151"/>
      <c r="S113" s="151"/>
      <c r="T113" s="151"/>
      <c r="U113" s="151">
        <f t="shared" si="237"/>
        <v>0</v>
      </c>
      <c r="V113" s="151"/>
      <c r="W113" s="151"/>
      <c r="X113" s="151"/>
      <c r="Y113" s="151"/>
      <c r="Z113" s="152"/>
      <c r="AA113" s="151"/>
      <c r="AB113" s="151"/>
      <c r="AC113" s="151"/>
      <c r="AD113" s="153"/>
      <c r="AE113" s="153"/>
      <c r="AF113" s="153"/>
      <c r="AG113" s="153"/>
      <c r="AH113" s="153"/>
      <c r="AI113" s="153"/>
      <c r="AJ113" s="153"/>
      <c r="AK113" s="153"/>
      <c r="AL113" s="153"/>
      <c r="AM113" s="153"/>
    </row>
    <row r="114" spans="1:39" s="10" customFormat="1" x14ac:dyDescent="0.2">
      <c r="A114" s="167">
        <v>3231</v>
      </c>
      <c r="B114" s="168" t="s">
        <v>85</v>
      </c>
      <c r="C114" s="151">
        <f t="shared" si="238"/>
        <v>4100</v>
      </c>
      <c r="D114" s="151">
        <v>4100</v>
      </c>
      <c r="E114" s="155"/>
      <c r="F114" s="155"/>
      <c r="G114" s="155"/>
      <c r="H114" s="156"/>
      <c r="I114" s="155"/>
      <c r="J114" s="155"/>
      <c r="K114" s="155"/>
      <c r="L114" s="151">
        <f t="shared" si="236"/>
        <v>4100</v>
      </c>
      <c r="M114" s="151">
        <v>4100</v>
      </c>
      <c r="N114" s="155"/>
      <c r="O114" s="155"/>
      <c r="P114" s="155"/>
      <c r="Q114" s="156"/>
      <c r="R114" s="155"/>
      <c r="S114" s="155"/>
      <c r="T114" s="155"/>
      <c r="U114" s="151">
        <f t="shared" si="237"/>
        <v>4100</v>
      </c>
      <c r="V114" s="151">
        <v>4100</v>
      </c>
      <c r="W114" s="155"/>
      <c r="X114" s="155"/>
      <c r="Y114" s="155"/>
      <c r="Z114" s="156"/>
      <c r="AA114" s="155"/>
      <c r="AB114" s="155"/>
      <c r="AC114" s="155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</row>
    <row r="115" spans="1:39" s="10" customFormat="1" ht="24" hidden="1" x14ac:dyDescent="0.2">
      <c r="A115" s="167">
        <v>3232</v>
      </c>
      <c r="B115" s="168" t="s">
        <v>49</v>
      </c>
      <c r="C115" s="151">
        <f t="shared" si="238"/>
        <v>0</v>
      </c>
      <c r="D115" s="155"/>
      <c r="E115" s="155"/>
      <c r="F115" s="155"/>
      <c r="G115" s="155"/>
      <c r="H115" s="156"/>
      <c r="I115" s="155"/>
      <c r="J115" s="155"/>
      <c r="K115" s="155"/>
      <c r="L115" s="151">
        <f t="shared" si="236"/>
        <v>0</v>
      </c>
      <c r="M115" s="155"/>
      <c r="N115" s="155"/>
      <c r="O115" s="155"/>
      <c r="P115" s="155"/>
      <c r="Q115" s="156"/>
      <c r="R115" s="155"/>
      <c r="S115" s="155"/>
      <c r="T115" s="155"/>
      <c r="U115" s="151">
        <f t="shared" si="237"/>
        <v>0</v>
      </c>
      <c r="V115" s="155"/>
      <c r="W115" s="155"/>
      <c r="X115" s="155"/>
      <c r="Y115" s="155"/>
      <c r="Z115" s="156"/>
      <c r="AA115" s="155"/>
      <c r="AB115" s="155"/>
      <c r="AC115" s="155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</row>
    <row r="116" spans="1:39" s="10" customFormat="1" hidden="1" x14ac:dyDescent="0.2">
      <c r="A116" s="167">
        <v>3233</v>
      </c>
      <c r="B116" s="168" t="s">
        <v>88</v>
      </c>
      <c r="C116" s="151">
        <f t="shared" si="238"/>
        <v>0</v>
      </c>
      <c r="D116" s="155"/>
      <c r="E116" s="155"/>
      <c r="F116" s="155"/>
      <c r="G116" s="155"/>
      <c r="H116" s="156"/>
      <c r="I116" s="155"/>
      <c r="J116" s="155"/>
      <c r="K116" s="155"/>
      <c r="L116" s="151">
        <f t="shared" si="236"/>
        <v>0</v>
      </c>
      <c r="M116" s="155"/>
      <c r="N116" s="155"/>
      <c r="O116" s="155"/>
      <c r="P116" s="155"/>
      <c r="Q116" s="156"/>
      <c r="R116" s="155"/>
      <c r="S116" s="155"/>
      <c r="T116" s="155"/>
      <c r="U116" s="151">
        <f t="shared" si="237"/>
        <v>0</v>
      </c>
      <c r="V116" s="155"/>
      <c r="W116" s="155"/>
      <c r="X116" s="155"/>
      <c r="Y116" s="155"/>
      <c r="Z116" s="156"/>
      <c r="AA116" s="155"/>
      <c r="AB116" s="155"/>
      <c r="AC116" s="155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</row>
    <row r="117" spans="1:39" s="10" customFormat="1" hidden="1" x14ac:dyDescent="0.2">
      <c r="A117" s="167">
        <v>3234</v>
      </c>
      <c r="B117" s="168" t="s">
        <v>90</v>
      </c>
      <c r="C117" s="151">
        <f t="shared" si="238"/>
        <v>0</v>
      </c>
      <c r="D117" s="155"/>
      <c r="E117" s="155"/>
      <c r="F117" s="155"/>
      <c r="G117" s="155"/>
      <c r="H117" s="156"/>
      <c r="I117" s="155"/>
      <c r="J117" s="155"/>
      <c r="K117" s="155"/>
      <c r="L117" s="151">
        <f t="shared" si="236"/>
        <v>0</v>
      </c>
      <c r="M117" s="155"/>
      <c r="N117" s="155"/>
      <c r="O117" s="155"/>
      <c r="P117" s="155"/>
      <c r="Q117" s="156"/>
      <c r="R117" s="155"/>
      <c r="S117" s="155"/>
      <c r="T117" s="155"/>
      <c r="U117" s="151">
        <f t="shared" si="237"/>
        <v>0</v>
      </c>
      <c r="V117" s="155"/>
      <c r="W117" s="155"/>
      <c r="X117" s="155"/>
      <c r="Y117" s="155"/>
      <c r="Z117" s="156"/>
      <c r="AA117" s="155"/>
      <c r="AB117" s="155"/>
      <c r="AC117" s="155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</row>
    <row r="118" spans="1:39" s="10" customFormat="1" hidden="1" x14ac:dyDescent="0.2">
      <c r="A118" s="167">
        <v>3235</v>
      </c>
      <c r="B118" s="168" t="s">
        <v>92</v>
      </c>
      <c r="C118" s="151">
        <f t="shared" si="238"/>
        <v>0</v>
      </c>
      <c r="D118" s="155"/>
      <c r="E118" s="155"/>
      <c r="F118" s="155"/>
      <c r="G118" s="155"/>
      <c r="H118" s="156"/>
      <c r="I118" s="155"/>
      <c r="J118" s="155"/>
      <c r="K118" s="155"/>
      <c r="L118" s="151">
        <f t="shared" si="236"/>
        <v>0</v>
      </c>
      <c r="M118" s="155"/>
      <c r="N118" s="155"/>
      <c r="O118" s="155"/>
      <c r="P118" s="155"/>
      <c r="Q118" s="156"/>
      <c r="R118" s="155"/>
      <c r="S118" s="155"/>
      <c r="T118" s="155"/>
      <c r="U118" s="151">
        <f t="shared" si="237"/>
        <v>0</v>
      </c>
      <c r="V118" s="155"/>
      <c r="W118" s="155"/>
      <c r="X118" s="155"/>
      <c r="Y118" s="155"/>
      <c r="Z118" s="156"/>
      <c r="AA118" s="155"/>
      <c r="AB118" s="155"/>
      <c r="AC118" s="155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</row>
    <row r="119" spans="1:39" s="10" customFormat="1" hidden="1" x14ac:dyDescent="0.2">
      <c r="A119" s="167">
        <v>3236</v>
      </c>
      <c r="B119" s="168" t="s">
        <v>94</v>
      </c>
      <c r="C119" s="151">
        <f t="shared" si="238"/>
        <v>0</v>
      </c>
      <c r="D119" s="155"/>
      <c r="E119" s="155"/>
      <c r="F119" s="155"/>
      <c r="G119" s="155"/>
      <c r="H119" s="156"/>
      <c r="I119" s="155"/>
      <c r="J119" s="155"/>
      <c r="K119" s="155"/>
      <c r="L119" s="151">
        <f t="shared" si="236"/>
        <v>0</v>
      </c>
      <c r="M119" s="155"/>
      <c r="N119" s="155"/>
      <c r="O119" s="155"/>
      <c r="P119" s="155"/>
      <c r="Q119" s="156"/>
      <c r="R119" s="155"/>
      <c r="S119" s="155"/>
      <c r="T119" s="155"/>
      <c r="U119" s="151">
        <f t="shared" si="237"/>
        <v>0</v>
      </c>
      <c r="V119" s="155"/>
      <c r="W119" s="155"/>
      <c r="X119" s="155"/>
      <c r="Y119" s="155"/>
      <c r="Z119" s="156"/>
      <c r="AA119" s="155"/>
      <c r="AB119" s="155"/>
      <c r="AC119" s="155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</row>
    <row r="120" spans="1:39" s="10" customFormat="1" hidden="1" x14ac:dyDescent="0.2">
      <c r="A120" s="167">
        <v>3237</v>
      </c>
      <c r="B120" s="168" t="s">
        <v>96</v>
      </c>
      <c r="C120" s="151">
        <f t="shared" si="238"/>
        <v>0</v>
      </c>
      <c r="D120" s="155"/>
      <c r="E120" s="155"/>
      <c r="F120" s="155"/>
      <c r="G120" s="155"/>
      <c r="H120" s="156"/>
      <c r="I120" s="155"/>
      <c r="J120" s="155"/>
      <c r="K120" s="155"/>
      <c r="L120" s="151">
        <f t="shared" si="236"/>
        <v>0</v>
      </c>
      <c r="M120" s="155"/>
      <c r="N120" s="155"/>
      <c r="O120" s="155"/>
      <c r="P120" s="155"/>
      <c r="Q120" s="156"/>
      <c r="R120" s="155"/>
      <c r="S120" s="155"/>
      <c r="T120" s="155"/>
      <c r="U120" s="151">
        <f t="shared" si="237"/>
        <v>0</v>
      </c>
      <c r="V120" s="155"/>
      <c r="W120" s="155"/>
      <c r="X120" s="155"/>
      <c r="Y120" s="155"/>
      <c r="Z120" s="156"/>
      <c r="AA120" s="155"/>
      <c r="AB120" s="155"/>
      <c r="AC120" s="155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</row>
    <row r="121" spans="1:39" s="10" customFormat="1" hidden="1" x14ac:dyDescent="0.2">
      <c r="A121" s="167">
        <v>3238</v>
      </c>
      <c r="B121" s="168" t="s">
        <v>98</v>
      </c>
      <c r="C121" s="151">
        <f t="shared" si="238"/>
        <v>0</v>
      </c>
      <c r="D121" s="155"/>
      <c r="E121" s="155"/>
      <c r="F121" s="155"/>
      <c r="G121" s="155"/>
      <c r="H121" s="156"/>
      <c r="I121" s="155"/>
      <c r="J121" s="155"/>
      <c r="K121" s="155"/>
      <c r="L121" s="151">
        <f t="shared" si="236"/>
        <v>0</v>
      </c>
      <c r="M121" s="155"/>
      <c r="N121" s="155"/>
      <c r="O121" s="155"/>
      <c r="P121" s="155"/>
      <c r="Q121" s="156"/>
      <c r="R121" s="155"/>
      <c r="S121" s="155"/>
      <c r="T121" s="155"/>
      <c r="U121" s="151">
        <f t="shared" si="237"/>
        <v>0</v>
      </c>
      <c r="V121" s="155"/>
      <c r="W121" s="155"/>
      <c r="X121" s="155"/>
      <c r="Y121" s="155"/>
      <c r="Z121" s="156"/>
      <c r="AA121" s="155"/>
      <c r="AB121" s="155"/>
      <c r="AC121" s="155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</row>
    <row r="122" spans="1:39" x14ac:dyDescent="0.2">
      <c r="A122" s="167">
        <v>3239</v>
      </c>
      <c r="B122" s="168" t="s">
        <v>100</v>
      </c>
      <c r="C122" s="151">
        <f t="shared" si="238"/>
        <v>5690</v>
      </c>
      <c r="D122" s="151">
        <v>5690</v>
      </c>
      <c r="E122" s="151"/>
      <c r="F122" s="151"/>
      <c r="G122" s="151"/>
      <c r="H122" s="152"/>
      <c r="I122" s="151"/>
      <c r="J122" s="151"/>
      <c r="K122" s="151"/>
      <c r="L122" s="151">
        <f t="shared" si="236"/>
        <v>5690</v>
      </c>
      <c r="M122" s="151">
        <v>5690</v>
      </c>
      <c r="N122" s="151"/>
      <c r="O122" s="151"/>
      <c r="P122" s="151"/>
      <c r="Q122" s="152"/>
      <c r="R122" s="151"/>
      <c r="S122" s="151"/>
      <c r="T122" s="151"/>
      <c r="U122" s="151">
        <f t="shared" si="237"/>
        <v>5690</v>
      </c>
      <c r="V122" s="151">
        <v>5690</v>
      </c>
      <c r="W122" s="151"/>
      <c r="X122" s="151"/>
      <c r="Y122" s="151"/>
      <c r="Z122" s="152"/>
      <c r="AA122" s="151"/>
      <c r="AB122" s="151"/>
      <c r="AC122" s="151"/>
      <c r="AD122" s="153"/>
      <c r="AE122" s="153"/>
      <c r="AF122" s="153"/>
      <c r="AG122" s="153"/>
      <c r="AH122" s="153"/>
      <c r="AI122" s="153"/>
      <c r="AJ122" s="153"/>
      <c r="AK122" s="153"/>
      <c r="AL122" s="153"/>
      <c r="AM122" s="153"/>
    </row>
    <row r="123" spans="1:39" s="10" customFormat="1" ht="24" hidden="1" x14ac:dyDescent="0.2">
      <c r="A123" s="167">
        <v>3241</v>
      </c>
      <c r="B123" s="168" t="s">
        <v>102</v>
      </c>
      <c r="C123" s="151">
        <f t="shared" si="238"/>
        <v>0</v>
      </c>
      <c r="D123" s="155"/>
      <c r="E123" s="155"/>
      <c r="F123" s="155"/>
      <c r="G123" s="155"/>
      <c r="H123" s="156"/>
      <c r="I123" s="155"/>
      <c r="J123" s="155"/>
      <c r="K123" s="155"/>
      <c r="L123" s="151">
        <f t="shared" si="236"/>
        <v>0</v>
      </c>
      <c r="M123" s="155"/>
      <c r="N123" s="155"/>
      <c r="O123" s="155"/>
      <c r="P123" s="155"/>
      <c r="Q123" s="156"/>
      <c r="R123" s="155"/>
      <c r="S123" s="155"/>
      <c r="T123" s="155"/>
      <c r="U123" s="151">
        <f t="shared" si="237"/>
        <v>0</v>
      </c>
      <c r="V123" s="155"/>
      <c r="W123" s="155"/>
      <c r="X123" s="155"/>
      <c r="Y123" s="155"/>
      <c r="Z123" s="156"/>
      <c r="AA123" s="155"/>
      <c r="AB123" s="155"/>
      <c r="AC123" s="155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</row>
    <row r="124" spans="1:39" s="10" customFormat="1" hidden="1" x14ac:dyDescent="0.2">
      <c r="A124" s="167">
        <v>3291</v>
      </c>
      <c r="B124" s="169" t="s">
        <v>106</v>
      </c>
      <c r="C124" s="151">
        <f t="shared" si="238"/>
        <v>0</v>
      </c>
      <c r="D124" s="155"/>
      <c r="E124" s="155"/>
      <c r="F124" s="155"/>
      <c r="G124" s="155"/>
      <c r="H124" s="156"/>
      <c r="I124" s="155"/>
      <c r="J124" s="155"/>
      <c r="K124" s="155"/>
      <c r="L124" s="151">
        <f t="shared" si="236"/>
        <v>0</v>
      </c>
      <c r="M124" s="155"/>
      <c r="N124" s="155"/>
      <c r="O124" s="155"/>
      <c r="P124" s="155"/>
      <c r="Q124" s="156"/>
      <c r="R124" s="155"/>
      <c r="S124" s="155"/>
      <c r="T124" s="155"/>
      <c r="U124" s="151">
        <f t="shared" si="237"/>
        <v>0</v>
      </c>
      <c r="V124" s="155"/>
      <c r="W124" s="155"/>
      <c r="X124" s="155"/>
      <c r="Y124" s="155"/>
      <c r="Z124" s="156"/>
      <c r="AA124" s="155"/>
      <c r="AB124" s="155"/>
      <c r="AC124" s="155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</row>
    <row r="125" spans="1:39" s="10" customFormat="1" hidden="1" x14ac:dyDescent="0.2">
      <c r="A125" s="167">
        <v>3292</v>
      </c>
      <c r="B125" s="168" t="s">
        <v>108</v>
      </c>
      <c r="C125" s="151">
        <f t="shared" si="238"/>
        <v>0</v>
      </c>
      <c r="D125" s="155"/>
      <c r="E125" s="155"/>
      <c r="F125" s="155"/>
      <c r="G125" s="155"/>
      <c r="H125" s="156"/>
      <c r="I125" s="155"/>
      <c r="J125" s="155"/>
      <c r="K125" s="155"/>
      <c r="L125" s="151">
        <f t="shared" si="236"/>
        <v>0</v>
      </c>
      <c r="M125" s="155"/>
      <c r="N125" s="155"/>
      <c r="O125" s="155"/>
      <c r="P125" s="155"/>
      <c r="Q125" s="156"/>
      <c r="R125" s="155"/>
      <c r="S125" s="155"/>
      <c r="T125" s="155"/>
      <c r="U125" s="151">
        <f t="shared" si="237"/>
        <v>0</v>
      </c>
      <c r="V125" s="155"/>
      <c r="W125" s="155"/>
      <c r="X125" s="155"/>
      <c r="Y125" s="155"/>
      <c r="Z125" s="156"/>
      <c r="AA125" s="155"/>
      <c r="AB125" s="155"/>
      <c r="AC125" s="155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</row>
    <row r="126" spans="1:39" s="10" customFormat="1" hidden="1" x14ac:dyDescent="0.2">
      <c r="A126" s="167">
        <v>3293</v>
      </c>
      <c r="B126" s="168" t="s">
        <v>110</v>
      </c>
      <c r="C126" s="151">
        <f t="shared" si="238"/>
        <v>0</v>
      </c>
      <c r="D126" s="155"/>
      <c r="E126" s="155"/>
      <c r="F126" s="155"/>
      <c r="G126" s="155"/>
      <c r="H126" s="156"/>
      <c r="I126" s="155"/>
      <c r="J126" s="155"/>
      <c r="K126" s="155"/>
      <c r="L126" s="151">
        <f t="shared" si="236"/>
        <v>0</v>
      </c>
      <c r="M126" s="155"/>
      <c r="N126" s="155"/>
      <c r="O126" s="155"/>
      <c r="P126" s="155"/>
      <c r="Q126" s="156"/>
      <c r="R126" s="155"/>
      <c r="S126" s="155"/>
      <c r="T126" s="155"/>
      <c r="U126" s="151">
        <f t="shared" si="237"/>
        <v>0</v>
      </c>
      <c r="V126" s="155"/>
      <c r="W126" s="155"/>
      <c r="X126" s="155"/>
      <c r="Y126" s="155"/>
      <c r="Z126" s="156"/>
      <c r="AA126" s="155"/>
      <c r="AB126" s="155"/>
      <c r="AC126" s="155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</row>
    <row r="127" spans="1:39" s="10" customFormat="1" hidden="1" x14ac:dyDescent="0.2">
      <c r="A127" s="167">
        <v>3294</v>
      </c>
      <c r="B127" s="168" t="s">
        <v>349</v>
      </c>
      <c r="C127" s="151">
        <f t="shared" si="238"/>
        <v>0</v>
      </c>
      <c r="D127" s="155"/>
      <c r="E127" s="155"/>
      <c r="F127" s="155"/>
      <c r="G127" s="155"/>
      <c r="H127" s="156"/>
      <c r="I127" s="155"/>
      <c r="J127" s="155"/>
      <c r="K127" s="155"/>
      <c r="L127" s="151">
        <f t="shared" si="236"/>
        <v>0</v>
      </c>
      <c r="M127" s="155"/>
      <c r="N127" s="155"/>
      <c r="O127" s="155"/>
      <c r="P127" s="155"/>
      <c r="Q127" s="156"/>
      <c r="R127" s="155"/>
      <c r="S127" s="155"/>
      <c r="T127" s="155"/>
      <c r="U127" s="151">
        <f t="shared" si="237"/>
        <v>0</v>
      </c>
      <c r="V127" s="155"/>
      <c r="W127" s="155"/>
      <c r="X127" s="155"/>
      <c r="Y127" s="155"/>
      <c r="Z127" s="156"/>
      <c r="AA127" s="155"/>
      <c r="AB127" s="155"/>
      <c r="AC127" s="155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</row>
    <row r="128" spans="1:39" s="10" customFormat="1" hidden="1" x14ac:dyDescent="0.2">
      <c r="A128" s="167">
        <v>3295</v>
      </c>
      <c r="B128" s="168" t="s">
        <v>114</v>
      </c>
      <c r="C128" s="151">
        <f t="shared" si="238"/>
        <v>0</v>
      </c>
      <c r="D128" s="155"/>
      <c r="E128" s="155"/>
      <c r="F128" s="155"/>
      <c r="G128" s="155"/>
      <c r="H128" s="156"/>
      <c r="I128" s="155"/>
      <c r="J128" s="155"/>
      <c r="K128" s="155"/>
      <c r="L128" s="151">
        <f t="shared" si="236"/>
        <v>0</v>
      </c>
      <c r="M128" s="155"/>
      <c r="N128" s="155"/>
      <c r="O128" s="155"/>
      <c r="P128" s="155"/>
      <c r="Q128" s="156"/>
      <c r="R128" s="155"/>
      <c r="S128" s="155"/>
      <c r="T128" s="155"/>
      <c r="U128" s="151">
        <f t="shared" si="237"/>
        <v>0</v>
      </c>
      <c r="V128" s="155"/>
      <c r="W128" s="155"/>
      <c r="X128" s="155"/>
      <c r="Y128" s="155"/>
      <c r="Z128" s="156"/>
      <c r="AA128" s="155"/>
      <c r="AB128" s="155"/>
      <c r="AC128" s="155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</row>
    <row r="129" spans="1:721" s="10" customFormat="1" hidden="1" x14ac:dyDescent="0.2">
      <c r="A129" s="167">
        <v>3299</v>
      </c>
      <c r="B129" s="168" t="s">
        <v>350</v>
      </c>
      <c r="C129" s="151">
        <f t="shared" si="238"/>
        <v>0</v>
      </c>
      <c r="D129" s="155"/>
      <c r="E129" s="155"/>
      <c r="F129" s="155"/>
      <c r="G129" s="155"/>
      <c r="H129" s="156"/>
      <c r="I129" s="155"/>
      <c r="J129" s="155"/>
      <c r="K129" s="155"/>
      <c r="L129" s="151">
        <f t="shared" si="236"/>
        <v>0</v>
      </c>
      <c r="M129" s="155"/>
      <c r="N129" s="155"/>
      <c r="O129" s="155"/>
      <c r="P129" s="155"/>
      <c r="Q129" s="156"/>
      <c r="R129" s="155"/>
      <c r="S129" s="155"/>
      <c r="T129" s="155"/>
      <c r="U129" s="151">
        <f t="shared" si="237"/>
        <v>0</v>
      </c>
      <c r="V129" s="155"/>
      <c r="W129" s="155"/>
      <c r="X129" s="155"/>
      <c r="Y129" s="155"/>
      <c r="Z129" s="156"/>
      <c r="AA129" s="155"/>
      <c r="AB129" s="155"/>
      <c r="AC129" s="155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</row>
    <row r="130" spans="1:721" x14ac:dyDescent="0.2">
      <c r="A130" s="149"/>
      <c r="B130" s="150"/>
      <c r="C130" s="151"/>
      <c r="D130" s="151"/>
      <c r="E130" s="151"/>
      <c r="F130" s="151"/>
      <c r="G130" s="151"/>
      <c r="H130" s="152"/>
      <c r="I130" s="151"/>
      <c r="J130" s="151"/>
      <c r="K130" s="151"/>
      <c r="L130" s="151"/>
      <c r="M130" s="151"/>
      <c r="N130" s="151"/>
      <c r="O130" s="151"/>
      <c r="P130" s="151"/>
      <c r="Q130" s="152"/>
      <c r="R130" s="151"/>
      <c r="S130" s="151"/>
      <c r="T130" s="151"/>
      <c r="U130" s="151"/>
      <c r="V130" s="151"/>
      <c r="W130" s="151"/>
      <c r="X130" s="151"/>
      <c r="Y130" s="151"/>
      <c r="Z130" s="152"/>
      <c r="AA130" s="151"/>
      <c r="AB130" s="151"/>
      <c r="AC130" s="151"/>
      <c r="AD130" s="153"/>
      <c r="AE130" s="153"/>
      <c r="AF130" s="153"/>
      <c r="AG130" s="153"/>
      <c r="AH130" s="153"/>
      <c r="AI130" s="153"/>
      <c r="AJ130" s="153"/>
      <c r="AK130" s="153"/>
      <c r="AL130" s="153"/>
      <c r="AM130" s="153"/>
    </row>
    <row r="131" spans="1:721" hidden="1" x14ac:dyDescent="0.2">
      <c r="A131" s="149"/>
      <c r="B131" s="150"/>
      <c r="C131" s="151"/>
      <c r="D131" s="151"/>
      <c r="E131" s="151"/>
      <c r="F131" s="151"/>
      <c r="G131" s="151"/>
      <c r="H131" s="152"/>
      <c r="I131" s="151"/>
      <c r="J131" s="151"/>
      <c r="K131" s="151"/>
      <c r="L131" s="151"/>
      <c r="M131" s="151"/>
      <c r="N131" s="151"/>
      <c r="O131" s="151"/>
      <c r="P131" s="151"/>
      <c r="Q131" s="152"/>
      <c r="R131" s="151"/>
      <c r="S131" s="151"/>
      <c r="T131" s="151"/>
      <c r="U131" s="151"/>
      <c r="V131" s="151"/>
      <c r="W131" s="151"/>
      <c r="X131" s="151"/>
      <c r="Y131" s="151"/>
      <c r="Z131" s="152"/>
      <c r="AA131" s="151"/>
      <c r="AB131" s="151"/>
      <c r="AC131" s="151"/>
      <c r="AD131" s="153"/>
      <c r="AE131" s="153"/>
      <c r="AF131" s="153"/>
      <c r="AG131" s="153"/>
      <c r="AH131" s="153"/>
      <c r="AI131" s="153"/>
      <c r="AJ131" s="153"/>
      <c r="AK131" s="153"/>
      <c r="AL131" s="153"/>
      <c r="AM131" s="153"/>
    </row>
    <row r="132" spans="1:721" s="10" customFormat="1" ht="19.5" hidden="1" customHeight="1" x14ac:dyDescent="0.2">
      <c r="A132" s="160" t="s">
        <v>35</v>
      </c>
      <c r="B132" s="172" t="s">
        <v>357</v>
      </c>
      <c r="C132" s="162"/>
      <c r="D132" s="162"/>
      <c r="E132" s="162"/>
      <c r="F132" s="162"/>
      <c r="G132" s="162"/>
      <c r="H132" s="156"/>
      <c r="I132" s="162"/>
      <c r="J132" s="162"/>
      <c r="K132" s="162"/>
      <c r="L132" s="162"/>
      <c r="M132" s="162"/>
      <c r="N132" s="162"/>
      <c r="O132" s="162"/>
      <c r="P132" s="162"/>
      <c r="Q132" s="156"/>
      <c r="R132" s="162"/>
      <c r="S132" s="162"/>
      <c r="T132" s="162"/>
      <c r="U132" s="162"/>
      <c r="V132" s="162"/>
      <c r="W132" s="162"/>
      <c r="X132" s="162"/>
      <c r="Y132" s="162"/>
      <c r="Z132" s="156"/>
      <c r="AA132" s="162"/>
      <c r="AB132" s="162"/>
      <c r="AC132" s="162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</row>
    <row r="133" spans="1:721" s="10" customFormat="1" hidden="1" x14ac:dyDescent="0.2">
      <c r="A133" s="149">
        <v>3</v>
      </c>
      <c r="B133" s="163" t="s">
        <v>345</v>
      </c>
      <c r="C133" s="155">
        <f>C134</f>
        <v>0</v>
      </c>
      <c r="D133" s="155">
        <f t="shared" ref="D133:G133" si="239">D134</f>
        <v>0</v>
      </c>
      <c r="E133" s="155">
        <f t="shared" si="239"/>
        <v>0</v>
      </c>
      <c r="F133" s="155">
        <f t="shared" si="239"/>
        <v>0</v>
      </c>
      <c r="G133" s="155">
        <f t="shared" si="239"/>
        <v>0</v>
      </c>
      <c r="H133" s="156">
        <f>H134</f>
        <v>0</v>
      </c>
      <c r="I133" s="155">
        <f t="shared" ref="I133:K133" si="240">I134</f>
        <v>0</v>
      </c>
      <c r="J133" s="155">
        <f t="shared" si="240"/>
        <v>0</v>
      </c>
      <c r="K133" s="155">
        <f t="shared" si="240"/>
        <v>0</v>
      </c>
      <c r="L133" s="155">
        <f>L134</f>
        <v>0</v>
      </c>
      <c r="M133" s="155">
        <f t="shared" ref="M133" si="241">M134</f>
        <v>0</v>
      </c>
      <c r="N133" s="155">
        <f t="shared" ref="N133" si="242">N134</f>
        <v>0</v>
      </c>
      <c r="O133" s="155">
        <f t="shared" ref="O133" si="243">O134</f>
        <v>0</v>
      </c>
      <c r="P133" s="155">
        <f t="shared" ref="P133" si="244">P134</f>
        <v>0</v>
      </c>
      <c r="Q133" s="156">
        <f>Q134</f>
        <v>0</v>
      </c>
      <c r="R133" s="155">
        <f t="shared" ref="R133" si="245">R134</f>
        <v>0</v>
      </c>
      <c r="S133" s="155">
        <f t="shared" ref="S133" si="246">S134</f>
        <v>0</v>
      </c>
      <c r="T133" s="155">
        <f t="shared" ref="T133" si="247">T134</f>
        <v>0</v>
      </c>
      <c r="U133" s="155">
        <f>U134</f>
        <v>0</v>
      </c>
      <c r="V133" s="155">
        <f t="shared" ref="V133" si="248">V134</f>
        <v>0</v>
      </c>
      <c r="W133" s="155">
        <f t="shared" ref="W133" si="249">W134</f>
        <v>0</v>
      </c>
      <c r="X133" s="155">
        <f t="shared" ref="X133" si="250">X134</f>
        <v>0</v>
      </c>
      <c r="Y133" s="155">
        <f t="shared" ref="Y133" si="251">Y134</f>
        <v>0</v>
      </c>
      <c r="Z133" s="156">
        <f>Z134</f>
        <v>0</v>
      </c>
      <c r="AA133" s="155">
        <f t="shared" ref="AA133" si="252">AA134</f>
        <v>0</v>
      </c>
      <c r="AB133" s="155">
        <f t="shared" ref="AB133" si="253">AB134</f>
        <v>0</v>
      </c>
      <c r="AC133" s="155">
        <f t="shared" ref="AC133" si="254">AC134</f>
        <v>0</v>
      </c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</row>
    <row r="134" spans="1:721" s="76" customFormat="1" hidden="1" x14ac:dyDescent="0.2">
      <c r="A134" s="164">
        <v>31</v>
      </c>
      <c r="B134" s="165" t="s">
        <v>19</v>
      </c>
      <c r="C134" s="156">
        <f>SUM(C135:C141)</f>
        <v>0</v>
      </c>
      <c r="D134" s="156">
        <f t="shared" ref="D134:G134" si="255">SUM(D135:D141)</f>
        <v>0</v>
      </c>
      <c r="E134" s="156">
        <f t="shared" si="255"/>
        <v>0</v>
      </c>
      <c r="F134" s="156">
        <f t="shared" si="255"/>
        <v>0</v>
      </c>
      <c r="G134" s="156">
        <f t="shared" si="255"/>
        <v>0</v>
      </c>
      <c r="H134" s="156">
        <f>SUM(H135:H141)</f>
        <v>0</v>
      </c>
      <c r="I134" s="156">
        <f t="shared" ref="I134:K134" si="256">SUM(I135:I141)</f>
        <v>0</v>
      </c>
      <c r="J134" s="156">
        <f t="shared" si="256"/>
        <v>0</v>
      </c>
      <c r="K134" s="156">
        <f t="shared" si="256"/>
        <v>0</v>
      </c>
      <c r="L134" s="156">
        <f>SUM(L135:L141)</f>
        <v>0</v>
      </c>
      <c r="M134" s="156">
        <f t="shared" ref="M134" si="257">SUM(M135:M141)</f>
        <v>0</v>
      </c>
      <c r="N134" s="156">
        <f t="shared" ref="N134" si="258">SUM(N135:N141)</f>
        <v>0</v>
      </c>
      <c r="O134" s="156">
        <f t="shared" ref="O134" si="259">SUM(O135:O141)</f>
        <v>0</v>
      </c>
      <c r="P134" s="156">
        <f t="shared" ref="P134" si="260">SUM(P135:P141)</f>
        <v>0</v>
      </c>
      <c r="Q134" s="156">
        <f>SUM(Q135:Q141)</f>
        <v>0</v>
      </c>
      <c r="R134" s="156">
        <f t="shared" ref="R134" si="261">SUM(R135:R141)</f>
        <v>0</v>
      </c>
      <c r="S134" s="156">
        <f t="shared" ref="S134" si="262">SUM(S135:S141)</f>
        <v>0</v>
      </c>
      <c r="T134" s="156">
        <f t="shared" ref="T134" si="263">SUM(T135:T141)</f>
        <v>0</v>
      </c>
      <c r="U134" s="156">
        <f>SUM(U135:U141)</f>
        <v>0</v>
      </c>
      <c r="V134" s="156">
        <f t="shared" ref="V134" si="264">SUM(V135:V141)</f>
        <v>0</v>
      </c>
      <c r="W134" s="156">
        <f t="shared" ref="W134" si="265">SUM(W135:W141)</f>
        <v>0</v>
      </c>
      <c r="X134" s="156">
        <f t="shared" ref="X134" si="266">SUM(X135:X141)</f>
        <v>0</v>
      </c>
      <c r="Y134" s="156">
        <f t="shared" ref="Y134" si="267">SUM(Y135:Y141)</f>
        <v>0</v>
      </c>
      <c r="Z134" s="156">
        <f>SUM(Z135:Z141)</f>
        <v>0</v>
      </c>
      <c r="AA134" s="156">
        <f t="shared" ref="AA134" si="268">SUM(AA135:AA141)</f>
        <v>0</v>
      </c>
      <c r="AB134" s="156">
        <f t="shared" ref="AB134" si="269">SUM(AB135:AB141)</f>
        <v>0</v>
      </c>
      <c r="AC134" s="156">
        <f t="shared" ref="AC134" si="270">SUM(AC135:AC141)</f>
        <v>0</v>
      </c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10"/>
      <c r="IW134" s="10"/>
      <c r="IX134" s="10"/>
      <c r="IY134" s="10"/>
      <c r="IZ134" s="10"/>
      <c r="JA134" s="10"/>
      <c r="JB134" s="10"/>
      <c r="JC134" s="10"/>
      <c r="JD134" s="10"/>
      <c r="JE134" s="10"/>
      <c r="JF134" s="10"/>
      <c r="JG134" s="10"/>
      <c r="JH134" s="10"/>
      <c r="JI134" s="10"/>
      <c r="JJ134" s="10"/>
      <c r="JK134" s="10"/>
      <c r="JL134" s="10"/>
      <c r="JM134" s="10"/>
      <c r="JN134" s="10"/>
      <c r="JO134" s="10"/>
      <c r="JP134" s="10"/>
      <c r="JQ134" s="10"/>
      <c r="JR134" s="10"/>
      <c r="JS134" s="10"/>
      <c r="JT134" s="10"/>
      <c r="JU134" s="10"/>
      <c r="JV134" s="10"/>
      <c r="JW134" s="10"/>
      <c r="JX134" s="10"/>
      <c r="JY134" s="10"/>
      <c r="JZ134" s="10"/>
      <c r="KA134" s="10"/>
      <c r="KB134" s="10"/>
      <c r="KC134" s="10"/>
      <c r="KD134" s="10"/>
      <c r="KE134" s="10"/>
      <c r="KF134" s="10"/>
      <c r="KG134" s="10"/>
      <c r="KH134" s="10"/>
      <c r="KI134" s="10"/>
      <c r="KJ134" s="10"/>
      <c r="KK134" s="10"/>
      <c r="KL134" s="10"/>
      <c r="KM134" s="10"/>
      <c r="KN134" s="10"/>
      <c r="KO134" s="10"/>
      <c r="KP134" s="10"/>
      <c r="KQ134" s="10"/>
      <c r="KR134" s="10"/>
      <c r="KS134" s="10"/>
      <c r="KT134" s="10"/>
      <c r="KU134" s="10"/>
      <c r="KV134" s="10"/>
      <c r="KW134" s="10"/>
      <c r="KX134" s="10"/>
      <c r="KY134" s="10"/>
      <c r="KZ134" s="10"/>
      <c r="LA134" s="10"/>
      <c r="LB134" s="10"/>
      <c r="LC134" s="10"/>
      <c r="LD134" s="10"/>
      <c r="LE134" s="10"/>
      <c r="LF134" s="10"/>
      <c r="LG134" s="10"/>
      <c r="LH134" s="10"/>
      <c r="LI134" s="10"/>
      <c r="LJ134" s="10"/>
      <c r="LK134" s="10"/>
      <c r="LL134" s="10"/>
      <c r="LM134" s="10"/>
      <c r="LN134" s="10"/>
      <c r="LO134" s="10"/>
      <c r="LP134" s="10"/>
      <c r="LQ134" s="10"/>
      <c r="LR134" s="10"/>
      <c r="LS134" s="10"/>
      <c r="LT134" s="10"/>
      <c r="LU134" s="10"/>
      <c r="LV134" s="10"/>
      <c r="LW134" s="10"/>
      <c r="LX134" s="10"/>
      <c r="LY134" s="10"/>
      <c r="LZ134" s="10"/>
      <c r="MA134" s="10"/>
      <c r="MB134" s="10"/>
      <c r="MC134" s="10"/>
      <c r="MD134" s="10"/>
      <c r="ME134" s="10"/>
      <c r="MF134" s="10"/>
      <c r="MG134" s="10"/>
      <c r="MH134" s="10"/>
      <c r="MI134" s="10"/>
      <c r="MJ134" s="10"/>
      <c r="MK134" s="10"/>
      <c r="ML134" s="10"/>
      <c r="MM134" s="10"/>
      <c r="MN134" s="10"/>
      <c r="MO134" s="10"/>
      <c r="MP134" s="10"/>
      <c r="MQ134" s="10"/>
      <c r="MR134" s="10"/>
      <c r="MS134" s="10"/>
      <c r="MT134" s="10"/>
      <c r="MU134" s="10"/>
      <c r="MV134" s="10"/>
      <c r="MW134" s="10"/>
      <c r="MX134" s="10"/>
      <c r="MY134" s="10"/>
      <c r="MZ134" s="10"/>
      <c r="NA134" s="10"/>
      <c r="NB134" s="10"/>
      <c r="NC134" s="10"/>
      <c r="ND134" s="10"/>
      <c r="NE134" s="10"/>
      <c r="NF134" s="10"/>
      <c r="NG134" s="10"/>
      <c r="NH134" s="10"/>
      <c r="NI134" s="10"/>
      <c r="NJ134" s="10"/>
      <c r="NK134" s="10"/>
      <c r="NL134" s="10"/>
      <c r="NM134" s="10"/>
      <c r="NN134" s="10"/>
      <c r="NO134" s="10"/>
      <c r="NP134" s="10"/>
      <c r="NQ134" s="10"/>
      <c r="NR134" s="10"/>
      <c r="NS134" s="10"/>
      <c r="NT134" s="10"/>
      <c r="NU134" s="10"/>
      <c r="NV134" s="10"/>
      <c r="NW134" s="10"/>
      <c r="NX134" s="10"/>
      <c r="NY134" s="10"/>
      <c r="NZ134" s="10"/>
      <c r="OA134" s="10"/>
      <c r="OB134" s="10"/>
      <c r="OC134" s="10"/>
      <c r="OD134" s="10"/>
      <c r="OE134" s="10"/>
      <c r="OF134" s="10"/>
      <c r="OG134" s="10"/>
      <c r="OH134" s="10"/>
      <c r="OI134" s="10"/>
      <c r="OJ134" s="10"/>
      <c r="OK134" s="10"/>
      <c r="OL134" s="10"/>
      <c r="OM134" s="10"/>
      <c r="ON134" s="10"/>
      <c r="OO134" s="10"/>
      <c r="OP134" s="10"/>
      <c r="OQ134" s="10"/>
      <c r="OR134" s="10"/>
      <c r="OS134" s="10"/>
      <c r="OT134" s="10"/>
      <c r="OU134" s="10"/>
      <c r="OV134" s="10"/>
      <c r="OW134" s="10"/>
      <c r="OX134" s="10"/>
      <c r="OY134" s="10"/>
      <c r="OZ134" s="10"/>
      <c r="PA134" s="10"/>
      <c r="PB134" s="10"/>
      <c r="PC134" s="10"/>
      <c r="PD134" s="10"/>
      <c r="PE134" s="10"/>
      <c r="PF134" s="10"/>
      <c r="PG134" s="10"/>
      <c r="PH134" s="10"/>
      <c r="PI134" s="10"/>
      <c r="PJ134" s="10"/>
      <c r="PK134" s="10"/>
      <c r="PL134" s="10"/>
      <c r="PM134" s="10"/>
      <c r="PN134" s="10"/>
      <c r="PO134" s="10"/>
      <c r="PP134" s="10"/>
      <c r="PQ134" s="10"/>
      <c r="PR134" s="10"/>
      <c r="PS134" s="10"/>
      <c r="PT134" s="10"/>
      <c r="PU134" s="10"/>
      <c r="PV134" s="10"/>
      <c r="PW134" s="10"/>
      <c r="PX134" s="10"/>
      <c r="PY134" s="10"/>
      <c r="PZ134" s="10"/>
      <c r="QA134" s="10"/>
      <c r="QB134" s="10"/>
      <c r="QC134" s="10"/>
      <c r="QD134" s="10"/>
      <c r="QE134" s="10"/>
      <c r="QF134" s="10"/>
      <c r="QG134" s="10"/>
      <c r="QH134" s="10"/>
      <c r="QI134" s="10"/>
      <c r="QJ134" s="10"/>
      <c r="QK134" s="10"/>
      <c r="QL134" s="10"/>
      <c r="QM134" s="10"/>
      <c r="QN134" s="10"/>
      <c r="QO134" s="10"/>
      <c r="QP134" s="10"/>
      <c r="QQ134" s="10"/>
      <c r="QR134" s="10"/>
      <c r="QS134" s="10"/>
      <c r="QT134" s="10"/>
      <c r="QU134" s="10"/>
      <c r="QV134" s="10"/>
      <c r="QW134" s="10"/>
      <c r="QX134" s="10"/>
      <c r="QY134" s="10"/>
      <c r="QZ134" s="10"/>
      <c r="RA134" s="10"/>
      <c r="RB134" s="10"/>
      <c r="RC134" s="10"/>
      <c r="RD134" s="10"/>
      <c r="RE134" s="10"/>
      <c r="RF134" s="10"/>
      <c r="RG134" s="10"/>
      <c r="RH134" s="10"/>
      <c r="RI134" s="10"/>
      <c r="RJ134" s="10"/>
      <c r="RK134" s="10"/>
      <c r="RL134" s="10"/>
      <c r="RM134" s="10"/>
      <c r="RN134" s="10"/>
      <c r="RO134" s="10"/>
      <c r="RP134" s="10"/>
      <c r="RQ134" s="10"/>
      <c r="RR134" s="10"/>
      <c r="RS134" s="10"/>
      <c r="RT134" s="10"/>
      <c r="RU134" s="10"/>
      <c r="RV134" s="10"/>
      <c r="RW134" s="10"/>
      <c r="RX134" s="10"/>
      <c r="RY134" s="10"/>
      <c r="RZ134" s="10"/>
      <c r="SA134" s="10"/>
      <c r="SB134" s="10"/>
      <c r="SC134" s="10"/>
      <c r="SD134" s="10"/>
      <c r="SE134" s="10"/>
      <c r="SF134" s="10"/>
      <c r="SG134" s="10"/>
      <c r="SH134" s="10"/>
      <c r="SI134" s="10"/>
      <c r="SJ134" s="10"/>
      <c r="SK134" s="10"/>
      <c r="SL134" s="10"/>
      <c r="SM134" s="10"/>
      <c r="SN134" s="10"/>
      <c r="SO134" s="10"/>
      <c r="SP134" s="10"/>
      <c r="SQ134" s="10"/>
      <c r="SR134" s="10"/>
      <c r="SS134" s="10"/>
      <c r="ST134" s="10"/>
      <c r="SU134" s="10"/>
      <c r="SV134" s="10"/>
      <c r="SW134" s="10"/>
      <c r="SX134" s="10"/>
      <c r="SY134" s="10"/>
      <c r="SZ134" s="10"/>
      <c r="TA134" s="10"/>
      <c r="TB134" s="10"/>
      <c r="TC134" s="10"/>
      <c r="TD134" s="10"/>
      <c r="TE134" s="10"/>
      <c r="TF134" s="10"/>
      <c r="TG134" s="10"/>
      <c r="TH134" s="10"/>
      <c r="TI134" s="10"/>
      <c r="TJ134" s="10"/>
      <c r="TK134" s="10"/>
      <c r="TL134" s="10"/>
      <c r="TM134" s="10"/>
      <c r="TN134" s="10"/>
      <c r="TO134" s="10"/>
      <c r="TP134" s="10"/>
      <c r="TQ134" s="10"/>
      <c r="TR134" s="10"/>
      <c r="TS134" s="10"/>
      <c r="TT134" s="10"/>
      <c r="TU134" s="10"/>
      <c r="TV134" s="10"/>
      <c r="TW134" s="10"/>
      <c r="TX134" s="10"/>
      <c r="TY134" s="10"/>
      <c r="TZ134" s="10"/>
      <c r="UA134" s="10"/>
      <c r="UB134" s="10"/>
      <c r="UC134" s="10"/>
      <c r="UD134" s="10"/>
      <c r="UE134" s="10"/>
      <c r="UF134" s="10"/>
      <c r="UG134" s="10"/>
      <c r="UH134" s="10"/>
      <c r="UI134" s="10"/>
      <c r="UJ134" s="10"/>
      <c r="UK134" s="10"/>
      <c r="UL134" s="10"/>
      <c r="UM134" s="10"/>
      <c r="UN134" s="10"/>
      <c r="UO134" s="10"/>
      <c r="UP134" s="10"/>
      <c r="UQ134" s="10"/>
      <c r="UR134" s="10"/>
      <c r="US134" s="10"/>
      <c r="UT134" s="10"/>
      <c r="UU134" s="10"/>
      <c r="UV134" s="10"/>
      <c r="UW134" s="10"/>
      <c r="UX134" s="10"/>
      <c r="UY134" s="10"/>
      <c r="UZ134" s="10"/>
      <c r="VA134" s="10"/>
      <c r="VB134" s="10"/>
      <c r="VC134" s="10"/>
      <c r="VD134" s="10"/>
      <c r="VE134" s="10"/>
      <c r="VF134" s="10"/>
      <c r="VG134" s="10"/>
      <c r="VH134" s="10"/>
      <c r="VI134" s="10"/>
      <c r="VJ134" s="10"/>
      <c r="VK134" s="10"/>
      <c r="VL134" s="10"/>
      <c r="VM134" s="10"/>
      <c r="VN134" s="10"/>
      <c r="VO134" s="10"/>
      <c r="VP134" s="10"/>
      <c r="VQ134" s="10"/>
      <c r="VR134" s="10"/>
      <c r="VS134" s="10"/>
      <c r="VT134" s="10"/>
      <c r="VU134" s="10"/>
      <c r="VV134" s="10"/>
      <c r="VW134" s="10"/>
      <c r="VX134" s="10"/>
      <c r="VY134" s="10"/>
      <c r="VZ134" s="10"/>
      <c r="WA134" s="10"/>
      <c r="WB134" s="10"/>
      <c r="WC134" s="10"/>
      <c r="WD134" s="10"/>
      <c r="WE134" s="10"/>
      <c r="WF134" s="10"/>
      <c r="WG134" s="10"/>
      <c r="WH134" s="10"/>
      <c r="WI134" s="10"/>
      <c r="WJ134" s="10"/>
      <c r="WK134" s="10"/>
      <c r="WL134" s="10"/>
      <c r="WM134" s="10"/>
      <c r="WN134" s="10"/>
      <c r="WO134" s="10"/>
      <c r="WP134" s="10"/>
      <c r="WQ134" s="10"/>
      <c r="WR134" s="10"/>
      <c r="WS134" s="10"/>
      <c r="WT134" s="10"/>
      <c r="WU134" s="10"/>
      <c r="WV134" s="10"/>
      <c r="WW134" s="10"/>
      <c r="WX134" s="10"/>
      <c r="WY134" s="10"/>
      <c r="WZ134" s="10"/>
      <c r="XA134" s="10"/>
      <c r="XB134" s="10"/>
      <c r="XC134" s="10"/>
      <c r="XD134" s="10"/>
      <c r="XE134" s="10"/>
      <c r="XF134" s="10"/>
      <c r="XG134" s="10"/>
      <c r="XH134" s="10"/>
      <c r="XI134" s="10"/>
      <c r="XJ134" s="10"/>
      <c r="XK134" s="10"/>
      <c r="XL134" s="10"/>
      <c r="XM134" s="10"/>
      <c r="XN134" s="10"/>
      <c r="XO134" s="10"/>
      <c r="XP134" s="10"/>
      <c r="XQ134" s="10"/>
      <c r="XR134" s="10"/>
      <c r="XS134" s="10"/>
      <c r="XT134" s="10"/>
      <c r="XU134" s="10"/>
      <c r="XV134" s="10"/>
      <c r="XW134" s="10"/>
      <c r="XX134" s="10"/>
      <c r="XY134" s="10"/>
      <c r="XZ134" s="10"/>
      <c r="YA134" s="10"/>
      <c r="YB134" s="10"/>
      <c r="YC134" s="10"/>
      <c r="YD134" s="10"/>
      <c r="YE134" s="10"/>
      <c r="YF134" s="10"/>
      <c r="YG134" s="10"/>
      <c r="YH134" s="10"/>
      <c r="YI134" s="10"/>
      <c r="YJ134" s="10"/>
      <c r="YK134" s="10"/>
      <c r="YL134" s="10"/>
      <c r="YM134" s="10"/>
      <c r="YN134" s="10"/>
      <c r="YO134" s="10"/>
      <c r="YP134" s="10"/>
      <c r="YQ134" s="10"/>
      <c r="YR134" s="10"/>
      <c r="YS134" s="10"/>
      <c r="YT134" s="10"/>
      <c r="YU134" s="10"/>
      <c r="YV134" s="10"/>
      <c r="YW134" s="10"/>
      <c r="YX134" s="10"/>
      <c r="YY134" s="10"/>
      <c r="YZ134" s="10"/>
      <c r="ZA134" s="10"/>
      <c r="ZB134" s="10"/>
      <c r="ZC134" s="10"/>
      <c r="ZD134" s="10"/>
      <c r="ZE134" s="10"/>
      <c r="ZF134" s="10"/>
      <c r="ZG134" s="10"/>
      <c r="ZH134" s="10"/>
      <c r="ZI134" s="10"/>
      <c r="ZJ134" s="10"/>
      <c r="ZK134" s="10"/>
      <c r="ZL134" s="10"/>
      <c r="ZM134" s="10"/>
      <c r="ZN134" s="10"/>
      <c r="ZO134" s="10"/>
      <c r="ZP134" s="10"/>
      <c r="ZQ134" s="10"/>
      <c r="ZR134" s="10"/>
      <c r="ZS134" s="10"/>
      <c r="ZT134" s="10"/>
      <c r="ZU134" s="10"/>
      <c r="ZV134" s="10"/>
      <c r="ZW134" s="10"/>
      <c r="ZX134" s="10"/>
      <c r="ZY134" s="10"/>
      <c r="ZZ134" s="10"/>
      <c r="AAA134" s="10"/>
      <c r="AAB134" s="10"/>
      <c r="AAC134" s="10"/>
      <c r="AAD134" s="10"/>
      <c r="AAE134" s="10"/>
      <c r="AAF134" s="10"/>
      <c r="AAG134" s="10"/>
      <c r="AAH134" s="10"/>
      <c r="AAI134" s="10"/>
      <c r="AAJ134" s="10"/>
      <c r="AAK134" s="10"/>
      <c r="AAL134" s="10"/>
      <c r="AAM134" s="10"/>
      <c r="AAN134" s="10"/>
      <c r="AAO134" s="10"/>
      <c r="AAP134" s="10"/>
      <c r="AAQ134" s="10"/>
      <c r="AAR134" s="10"/>
      <c r="AAS134" s="10"/>
    </row>
    <row r="135" spans="1:721" hidden="1" x14ac:dyDescent="0.2">
      <c r="A135" s="166">
        <v>3111</v>
      </c>
      <c r="B135" s="150" t="s">
        <v>346</v>
      </c>
      <c r="C135" s="151"/>
      <c r="D135" s="151"/>
      <c r="E135" s="151"/>
      <c r="F135" s="151"/>
      <c r="G135" s="151"/>
      <c r="H135" s="152"/>
      <c r="I135" s="151"/>
      <c r="J135" s="151"/>
      <c r="K135" s="151"/>
      <c r="L135" s="151"/>
      <c r="M135" s="151"/>
      <c r="N135" s="151"/>
      <c r="O135" s="151"/>
      <c r="P135" s="151"/>
      <c r="Q135" s="152"/>
      <c r="R135" s="151"/>
      <c r="S135" s="151"/>
      <c r="T135" s="151"/>
      <c r="U135" s="151"/>
      <c r="V135" s="151"/>
      <c r="W135" s="151"/>
      <c r="X135" s="151"/>
      <c r="Y135" s="151"/>
      <c r="Z135" s="152"/>
      <c r="AA135" s="151"/>
      <c r="AB135" s="151"/>
      <c r="AC135" s="151"/>
      <c r="AD135" s="153"/>
      <c r="AE135" s="153"/>
      <c r="AF135" s="153"/>
      <c r="AG135" s="153"/>
      <c r="AH135" s="153"/>
      <c r="AI135" s="153"/>
      <c r="AJ135" s="153"/>
      <c r="AK135" s="153"/>
      <c r="AL135" s="153"/>
      <c r="AM135" s="153"/>
    </row>
    <row r="136" spans="1:721" hidden="1" x14ac:dyDescent="0.2">
      <c r="A136" s="166">
        <v>3113</v>
      </c>
      <c r="B136" s="150" t="s">
        <v>56</v>
      </c>
      <c r="C136" s="151"/>
      <c r="D136" s="151"/>
      <c r="E136" s="151"/>
      <c r="F136" s="151"/>
      <c r="G136" s="151"/>
      <c r="H136" s="152"/>
      <c r="I136" s="151"/>
      <c r="J136" s="151"/>
      <c r="K136" s="151"/>
      <c r="L136" s="151"/>
      <c r="M136" s="151"/>
      <c r="N136" s="151"/>
      <c r="O136" s="151"/>
      <c r="P136" s="151"/>
      <c r="Q136" s="152"/>
      <c r="R136" s="151"/>
      <c r="S136" s="151"/>
      <c r="T136" s="151"/>
      <c r="U136" s="151"/>
      <c r="V136" s="151"/>
      <c r="W136" s="151"/>
      <c r="X136" s="151"/>
      <c r="Y136" s="151"/>
      <c r="Z136" s="152"/>
      <c r="AA136" s="151"/>
      <c r="AB136" s="151"/>
      <c r="AC136" s="151"/>
      <c r="AD136" s="153"/>
      <c r="AE136" s="153"/>
      <c r="AF136" s="153"/>
      <c r="AG136" s="153"/>
      <c r="AH136" s="153"/>
      <c r="AI136" s="153"/>
      <c r="AJ136" s="153"/>
      <c r="AK136" s="153"/>
      <c r="AL136" s="153"/>
      <c r="AM136" s="153"/>
    </row>
    <row r="137" spans="1:721" hidden="1" x14ac:dyDescent="0.2">
      <c r="A137" s="166">
        <v>3114</v>
      </c>
      <c r="B137" s="150" t="s">
        <v>58</v>
      </c>
      <c r="C137" s="151"/>
      <c r="D137" s="151"/>
      <c r="E137" s="151"/>
      <c r="F137" s="151"/>
      <c r="G137" s="151"/>
      <c r="H137" s="152"/>
      <c r="I137" s="151"/>
      <c r="J137" s="151"/>
      <c r="K137" s="151"/>
      <c r="L137" s="151"/>
      <c r="M137" s="151"/>
      <c r="N137" s="151"/>
      <c r="O137" s="151"/>
      <c r="P137" s="151"/>
      <c r="Q137" s="152"/>
      <c r="R137" s="151"/>
      <c r="S137" s="151"/>
      <c r="T137" s="151"/>
      <c r="U137" s="151"/>
      <c r="V137" s="151"/>
      <c r="W137" s="151"/>
      <c r="X137" s="151"/>
      <c r="Y137" s="151"/>
      <c r="Z137" s="152"/>
      <c r="AA137" s="151"/>
      <c r="AB137" s="151"/>
      <c r="AC137" s="151"/>
      <c r="AD137" s="153"/>
      <c r="AE137" s="153"/>
      <c r="AF137" s="153"/>
      <c r="AG137" s="153"/>
      <c r="AH137" s="153"/>
      <c r="AI137" s="153"/>
      <c r="AJ137" s="153"/>
      <c r="AK137" s="153"/>
      <c r="AL137" s="153"/>
      <c r="AM137" s="153"/>
    </row>
    <row r="138" spans="1:721" hidden="1" x14ac:dyDescent="0.2">
      <c r="A138" s="166">
        <v>3121</v>
      </c>
      <c r="B138" s="150" t="s">
        <v>21</v>
      </c>
      <c r="C138" s="151"/>
      <c r="D138" s="151"/>
      <c r="E138" s="151"/>
      <c r="F138" s="151"/>
      <c r="G138" s="151"/>
      <c r="H138" s="152"/>
      <c r="I138" s="151"/>
      <c r="J138" s="151"/>
      <c r="K138" s="151"/>
      <c r="L138" s="151"/>
      <c r="M138" s="151"/>
      <c r="N138" s="151"/>
      <c r="O138" s="151"/>
      <c r="P138" s="151"/>
      <c r="Q138" s="152"/>
      <c r="R138" s="151"/>
      <c r="S138" s="151"/>
      <c r="T138" s="151"/>
      <c r="U138" s="151"/>
      <c r="V138" s="151"/>
      <c r="W138" s="151"/>
      <c r="X138" s="151"/>
      <c r="Y138" s="151"/>
      <c r="Z138" s="152"/>
      <c r="AA138" s="151"/>
      <c r="AB138" s="151"/>
      <c r="AC138" s="151"/>
      <c r="AD138" s="153"/>
      <c r="AE138" s="153"/>
      <c r="AF138" s="153"/>
      <c r="AG138" s="153"/>
      <c r="AH138" s="153"/>
      <c r="AI138" s="153"/>
      <c r="AJ138" s="153"/>
      <c r="AK138" s="153"/>
      <c r="AL138" s="153"/>
      <c r="AM138" s="153"/>
    </row>
    <row r="139" spans="1:721" hidden="1" x14ac:dyDescent="0.2">
      <c r="A139" s="166">
        <v>3131</v>
      </c>
      <c r="B139" s="150" t="s">
        <v>347</v>
      </c>
      <c r="C139" s="151"/>
      <c r="D139" s="151"/>
      <c r="E139" s="151"/>
      <c r="F139" s="151"/>
      <c r="G139" s="151"/>
      <c r="H139" s="152"/>
      <c r="I139" s="151"/>
      <c r="J139" s="151"/>
      <c r="K139" s="151"/>
      <c r="L139" s="151"/>
      <c r="M139" s="151"/>
      <c r="N139" s="151"/>
      <c r="O139" s="151"/>
      <c r="P139" s="151"/>
      <c r="Q139" s="152"/>
      <c r="R139" s="151"/>
      <c r="S139" s="151"/>
      <c r="T139" s="151"/>
      <c r="U139" s="151"/>
      <c r="V139" s="151"/>
      <c r="W139" s="151"/>
      <c r="X139" s="151"/>
      <c r="Y139" s="151"/>
      <c r="Z139" s="152"/>
      <c r="AA139" s="151"/>
      <c r="AB139" s="151"/>
      <c r="AC139" s="151"/>
      <c r="AD139" s="153"/>
      <c r="AE139" s="153"/>
      <c r="AF139" s="153"/>
      <c r="AG139" s="153"/>
      <c r="AH139" s="153"/>
      <c r="AI139" s="153"/>
      <c r="AJ139" s="153"/>
      <c r="AK139" s="153"/>
      <c r="AL139" s="153"/>
      <c r="AM139" s="153"/>
    </row>
    <row r="140" spans="1:721" ht="25.5" hidden="1" x14ac:dyDescent="0.2">
      <c r="A140" s="166">
        <v>3132</v>
      </c>
      <c r="B140" s="150" t="s">
        <v>43</v>
      </c>
      <c r="C140" s="151"/>
      <c r="D140" s="151"/>
      <c r="E140" s="151"/>
      <c r="F140" s="151"/>
      <c r="G140" s="151"/>
      <c r="H140" s="152"/>
      <c r="I140" s="151"/>
      <c r="J140" s="151"/>
      <c r="K140" s="151"/>
      <c r="L140" s="151"/>
      <c r="M140" s="151"/>
      <c r="N140" s="151"/>
      <c r="O140" s="151"/>
      <c r="P140" s="151"/>
      <c r="Q140" s="152"/>
      <c r="R140" s="151"/>
      <c r="S140" s="151"/>
      <c r="T140" s="151"/>
      <c r="U140" s="151"/>
      <c r="V140" s="151"/>
      <c r="W140" s="151"/>
      <c r="X140" s="151"/>
      <c r="Y140" s="151"/>
      <c r="Z140" s="152"/>
      <c r="AA140" s="151"/>
      <c r="AB140" s="151"/>
      <c r="AC140" s="151"/>
      <c r="AD140" s="153"/>
      <c r="AE140" s="153"/>
      <c r="AF140" s="153"/>
      <c r="AG140" s="153"/>
      <c r="AH140" s="153"/>
      <c r="AI140" s="153"/>
      <c r="AJ140" s="153"/>
      <c r="AK140" s="153"/>
      <c r="AL140" s="153"/>
      <c r="AM140" s="153"/>
    </row>
    <row r="141" spans="1:721" ht="24" hidden="1" x14ac:dyDescent="0.2">
      <c r="A141" s="167">
        <v>3133</v>
      </c>
      <c r="B141" s="168" t="s">
        <v>44</v>
      </c>
      <c r="C141" s="151"/>
      <c r="D141" s="151"/>
      <c r="E141" s="151"/>
      <c r="F141" s="151"/>
      <c r="G141" s="151"/>
      <c r="H141" s="152"/>
      <c r="I141" s="151"/>
      <c r="J141" s="151"/>
      <c r="K141" s="151"/>
      <c r="L141" s="151"/>
      <c r="M141" s="151"/>
      <c r="N141" s="151"/>
      <c r="O141" s="151"/>
      <c r="P141" s="151"/>
      <c r="Q141" s="152"/>
      <c r="R141" s="151"/>
      <c r="S141" s="151"/>
      <c r="T141" s="151"/>
      <c r="U141" s="151"/>
      <c r="V141" s="151"/>
      <c r="W141" s="151"/>
      <c r="X141" s="151"/>
      <c r="Y141" s="151"/>
      <c r="Z141" s="152"/>
      <c r="AA141" s="151"/>
      <c r="AB141" s="151"/>
      <c r="AC141" s="151"/>
      <c r="AD141" s="153"/>
      <c r="AE141" s="153"/>
      <c r="AF141" s="153"/>
      <c r="AG141" s="153"/>
      <c r="AH141" s="153"/>
      <c r="AI141" s="153"/>
      <c r="AJ141" s="153"/>
      <c r="AK141" s="153"/>
      <c r="AL141" s="153"/>
      <c r="AM141" s="153"/>
    </row>
    <row r="142" spans="1:721" hidden="1" x14ac:dyDescent="0.2">
      <c r="A142" s="149"/>
      <c r="B142" s="150"/>
      <c r="C142" s="151"/>
      <c r="D142" s="151"/>
      <c r="E142" s="151"/>
      <c r="F142" s="151"/>
      <c r="G142" s="151"/>
      <c r="H142" s="152"/>
      <c r="I142" s="151"/>
      <c r="J142" s="151"/>
      <c r="K142" s="151"/>
      <c r="L142" s="151"/>
      <c r="M142" s="151"/>
      <c r="N142" s="151"/>
      <c r="O142" s="151"/>
      <c r="P142" s="151"/>
      <c r="Q142" s="152"/>
      <c r="R142" s="151"/>
      <c r="S142" s="151"/>
      <c r="T142" s="151"/>
      <c r="U142" s="151"/>
      <c r="V142" s="151"/>
      <c r="W142" s="151"/>
      <c r="X142" s="151"/>
      <c r="Y142" s="151"/>
      <c r="Z142" s="152"/>
      <c r="AA142" s="151"/>
      <c r="AB142" s="151"/>
      <c r="AC142" s="151"/>
      <c r="AD142" s="153"/>
      <c r="AE142" s="153"/>
      <c r="AF142" s="153"/>
      <c r="AG142" s="153"/>
      <c r="AH142" s="153"/>
      <c r="AI142" s="153"/>
      <c r="AJ142" s="153"/>
      <c r="AK142" s="153"/>
      <c r="AL142" s="153"/>
      <c r="AM142" s="153"/>
    </row>
    <row r="143" spans="1:721" s="10" customFormat="1" ht="25.5" x14ac:dyDescent="0.2">
      <c r="A143" s="160" t="s">
        <v>35</v>
      </c>
      <c r="B143" s="172" t="s">
        <v>358</v>
      </c>
      <c r="C143" s="162">
        <f>C144+C185+C195</f>
        <v>5360</v>
      </c>
      <c r="D143" s="162">
        <f t="shared" ref="D143:G143" si="271">D144+D185+D195</f>
        <v>5360</v>
      </c>
      <c r="E143" s="162">
        <f t="shared" si="271"/>
        <v>0</v>
      </c>
      <c r="F143" s="162">
        <f t="shared" si="271"/>
        <v>0</v>
      </c>
      <c r="G143" s="162">
        <f t="shared" si="271"/>
        <v>0</v>
      </c>
      <c r="H143" s="156">
        <f>H144+H185+H195</f>
        <v>0</v>
      </c>
      <c r="I143" s="162">
        <f t="shared" ref="I143:K143" si="272">I144+I185+I195</f>
        <v>0</v>
      </c>
      <c r="J143" s="162">
        <f t="shared" si="272"/>
        <v>0</v>
      </c>
      <c r="K143" s="162">
        <f t="shared" si="272"/>
        <v>0</v>
      </c>
      <c r="L143" s="162">
        <f>L144+L185+L195</f>
        <v>5360</v>
      </c>
      <c r="M143" s="162">
        <f t="shared" ref="M143" si="273">M144+M185+M195</f>
        <v>5360</v>
      </c>
      <c r="N143" s="162">
        <f t="shared" ref="N143" si="274">N144+N185+N195</f>
        <v>0</v>
      </c>
      <c r="O143" s="162">
        <f t="shared" ref="O143" si="275">O144+O185+O195</f>
        <v>0</v>
      </c>
      <c r="P143" s="162">
        <f t="shared" ref="P143" si="276">P144+P185+P195</f>
        <v>0</v>
      </c>
      <c r="Q143" s="156">
        <f>Q144+Q185+Q195</f>
        <v>0</v>
      </c>
      <c r="R143" s="162">
        <f t="shared" ref="R143" si="277">R144+R185+R195</f>
        <v>0</v>
      </c>
      <c r="S143" s="162">
        <f t="shared" ref="S143" si="278">S144+S185+S195</f>
        <v>0</v>
      </c>
      <c r="T143" s="162">
        <f t="shared" ref="T143" si="279">T144+T185+T195</f>
        <v>0</v>
      </c>
      <c r="U143" s="162">
        <f>U144+U185+U195</f>
        <v>5360</v>
      </c>
      <c r="V143" s="162">
        <f t="shared" ref="V143" si="280">V144+V185+V195</f>
        <v>5360</v>
      </c>
      <c r="W143" s="162">
        <f t="shared" ref="W143" si="281">W144+W185+W195</f>
        <v>0</v>
      </c>
      <c r="X143" s="162">
        <f t="shared" ref="X143" si="282">X144+X185+X195</f>
        <v>0</v>
      </c>
      <c r="Y143" s="162">
        <f t="shared" ref="Y143" si="283">Y144+Y185+Y195</f>
        <v>0</v>
      </c>
      <c r="Z143" s="156">
        <f>Z144+Z185+Z195</f>
        <v>0</v>
      </c>
      <c r="AA143" s="162">
        <f t="shared" ref="AA143" si="284">AA144+AA185+AA195</f>
        <v>0</v>
      </c>
      <c r="AB143" s="162">
        <f t="shared" ref="AB143" si="285">AB144+AB185+AB195</f>
        <v>0</v>
      </c>
      <c r="AC143" s="162">
        <f t="shared" ref="AC143" si="286">AC144+AC185+AC195</f>
        <v>0</v>
      </c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</row>
    <row r="144" spans="1:721" s="10" customFormat="1" x14ac:dyDescent="0.2">
      <c r="A144" s="149">
        <v>3</v>
      </c>
      <c r="B144" s="163" t="s">
        <v>345</v>
      </c>
      <c r="C144" s="155">
        <f>C145+C153+C181</f>
        <v>5360</v>
      </c>
      <c r="D144" s="155">
        <f t="shared" ref="D144:G144" si="287">D145+D153+D181</f>
        <v>5360</v>
      </c>
      <c r="E144" s="155">
        <f t="shared" si="287"/>
        <v>0</v>
      </c>
      <c r="F144" s="155">
        <f t="shared" si="287"/>
        <v>0</v>
      </c>
      <c r="G144" s="155">
        <f t="shared" si="287"/>
        <v>0</v>
      </c>
      <c r="H144" s="156">
        <f>H145+H153+H181</f>
        <v>0</v>
      </c>
      <c r="I144" s="155">
        <f t="shared" ref="I144:K144" si="288">I145+I153+I181</f>
        <v>0</v>
      </c>
      <c r="J144" s="155">
        <f t="shared" si="288"/>
        <v>0</v>
      </c>
      <c r="K144" s="155">
        <f t="shared" si="288"/>
        <v>0</v>
      </c>
      <c r="L144" s="155">
        <f>L145+L153+L181</f>
        <v>5360</v>
      </c>
      <c r="M144" s="155">
        <f t="shared" ref="M144" si="289">M145+M153+M181</f>
        <v>5360</v>
      </c>
      <c r="N144" s="155">
        <f t="shared" ref="N144" si="290">N145+N153+N181</f>
        <v>0</v>
      </c>
      <c r="O144" s="155">
        <f t="shared" ref="O144" si="291">O145+O153+O181</f>
        <v>0</v>
      </c>
      <c r="P144" s="155">
        <f t="shared" ref="P144" si="292">P145+P153+P181</f>
        <v>0</v>
      </c>
      <c r="Q144" s="156">
        <f>Q145+Q153+Q181</f>
        <v>0</v>
      </c>
      <c r="R144" s="155">
        <f t="shared" ref="R144" si="293">R145+R153+R181</f>
        <v>0</v>
      </c>
      <c r="S144" s="155">
        <f t="shared" ref="S144" si="294">S145+S153+S181</f>
        <v>0</v>
      </c>
      <c r="T144" s="155">
        <f t="shared" ref="T144" si="295">T145+T153+T181</f>
        <v>0</v>
      </c>
      <c r="U144" s="155">
        <f>U145+U153+U181</f>
        <v>5360</v>
      </c>
      <c r="V144" s="155">
        <f t="shared" ref="V144" si="296">V145+V153+V181</f>
        <v>5360</v>
      </c>
      <c r="W144" s="155">
        <f t="shared" ref="W144" si="297">W145+W153+W181</f>
        <v>0</v>
      </c>
      <c r="X144" s="155">
        <f t="shared" ref="X144" si="298">X145+X153+X181</f>
        <v>0</v>
      </c>
      <c r="Y144" s="155">
        <f t="shared" ref="Y144" si="299">Y145+Y153+Y181</f>
        <v>0</v>
      </c>
      <c r="Z144" s="156">
        <f>Z145+Z153+Z181</f>
        <v>0</v>
      </c>
      <c r="AA144" s="155">
        <f t="shared" ref="AA144" si="300">AA145+AA153+AA181</f>
        <v>0</v>
      </c>
      <c r="AB144" s="155">
        <f t="shared" ref="AB144" si="301">AB145+AB153+AB181</f>
        <v>0</v>
      </c>
      <c r="AC144" s="155">
        <f t="shared" ref="AC144" si="302">AC145+AC153+AC181</f>
        <v>0</v>
      </c>
      <c r="AD144" s="157"/>
      <c r="AE144" s="157"/>
      <c r="AF144" s="157"/>
      <c r="AG144" s="157"/>
      <c r="AH144" s="157"/>
      <c r="AI144" s="157"/>
      <c r="AJ144" s="157"/>
      <c r="AK144" s="157"/>
      <c r="AL144" s="157"/>
      <c r="AM144" s="157"/>
    </row>
    <row r="145" spans="1:721" s="76" customFormat="1" hidden="1" x14ac:dyDescent="0.2">
      <c r="A145" s="164">
        <v>31</v>
      </c>
      <c r="B145" s="165" t="s">
        <v>19</v>
      </c>
      <c r="C145" s="156">
        <f>SUM(C146:C152)</f>
        <v>0</v>
      </c>
      <c r="D145" s="156">
        <f t="shared" ref="D145:G145" si="303">SUM(D146:D152)</f>
        <v>0</v>
      </c>
      <c r="E145" s="156">
        <f t="shared" si="303"/>
        <v>0</v>
      </c>
      <c r="F145" s="156">
        <f t="shared" si="303"/>
        <v>0</v>
      </c>
      <c r="G145" s="156">
        <f t="shared" si="303"/>
        <v>0</v>
      </c>
      <c r="H145" s="156">
        <f>SUM(H146:H152)</f>
        <v>0</v>
      </c>
      <c r="I145" s="156">
        <f t="shared" ref="I145:K145" si="304">SUM(I146:I152)</f>
        <v>0</v>
      </c>
      <c r="J145" s="156">
        <f t="shared" si="304"/>
        <v>0</v>
      </c>
      <c r="K145" s="156">
        <f t="shared" si="304"/>
        <v>0</v>
      </c>
      <c r="L145" s="156">
        <f>SUM(L146:L152)</f>
        <v>0</v>
      </c>
      <c r="M145" s="156">
        <f t="shared" ref="M145" si="305">SUM(M146:M152)</f>
        <v>0</v>
      </c>
      <c r="N145" s="156">
        <f t="shared" ref="N145" si="306">SUM(N146:N152)</f>
        <v>0</v>
      </c>
      <c r="O145" s="156">
        <f t="shared" ref="O145" si="307">SUM(O146:O152)</f>
        <v>0</v>
      </c>
      <c r="P145" s="156">
        <f t="shared" ref="P145" si="308">SUM(P146:P152)</f>
        <v>0</v>
      </c>
      <c r="Q145" s="156">
        <f>SUM(Q146:Q152)</f>
        <v>0</v>
      </c>
      <c r="R145" s="156">
        <f t="shared" ref="R145" si="309">SUM(R146:R152)</f>
        <v>0</v>
      </c>
      <c r="S145" s="156">
        <f t="shared" ref="S145" si="310">SUM(S146:S152)</f>
        <v>0</v>
      </c>
      <c r="T145" s="156">
        <f t="shared" ref="T145" si="311">SUM(T146:T152)</f>
        <v>0</v>
      </c>
      <c r="U145" s="156">
        <f>SUM(U146:U152)</f>
        <v>0</v>
      </c>
      <c r="V145" s="156">
        <f t="shared" ref="V145" si="312">SUM(V146:V152)</f>
        <v>0</v>
      </c>
      <c r="W145" s="156">
        <f t="shared" ref="W145" si="313">SUM(W146:W152)</f>
        <v>0</v>
      </c>
      <c r="X145" s="156">
        <f t="shared" ref="X145" si="314">SUM(X146:X152)</f>
        <v>0</v>
      </c>
      <c r="Y145" s="156">
        <f t="shared" ref="Y145" si="315">SUM(Y146:Y152)</f>
        <v>0</v>
      </c>
      <c r="Z145" s="156">
        <f>SUM(Z146:Z152)</f>
        <v>0</v>
      </c>
      <c r="AA145" s="156">
        <f t="shared" ref="AA145" si="316">SUM(AA146:AA152)</f>
        <v>0</v>
      </c>
      <c r="AB145" s="156">
        <f t="shared" ref="AB145" si="317">SUM(AB146:AB152)</f>
        <v>0</v>
      </c>
      <c r="AC145" s="156">
        <f t="shared" ref="AC145" si="318">SUM(AC146:AC152)</f>
        <v>0</v>
      </c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  <c r="IV145" s="10"/>
      <c r="IW145" s="10"/>
      <c r="IX145" s="10"/>
      <c r="IY145" s="10"/>
      <c r="IZ145" s="10"/>
      <c r="JA145" s="10"/>
      <c r="JB145" s="10"/>
      <c r="JC145" s="10"/>
      <c r="JD145" s="10"/>
      <c r="JE145" s="10"/>
      <c r="JF145" s="10"/>
      <c r="JG145" s="10"/>
      <c r="JH145" s="10"/>
      <c r="JI145" s="10"/>
      <c r="JJ145" s="10"/>
      <c r="JK145" s="10"/>
      <c r="JL145" s="10"/>
      <c r="JM145" s="10"/>
      <c r="JN145" s="10"/>
      <c r="JO145" s="10"/>
      <c r="JP145" s="10"/>
      <c r="JQ145" s="10"/>
      <c r="JR145" s="10"/>
      <c r="JS145" s="10"/>
      <c r="JT145" s="10"/>
      <c r="JU145" s="10"/>
      <c r="JV145" s="10"/>
      <c r="JW145" s="10"/>
      <c r="JX145" s="10"/>
      <c r="JY145" s="10"/>
      <c r="JZ145" s="10"/>
      <c r="KA145" s="10"/>
      <c r="KB145" s="10"/>
      <c r="KC145" s="10"/>
      <c r="KD145" s="10"/>
      <c r="KE145" s="10"/>
      <c r="KF145" s="10"/>
      <c r="KG145" s="10"/>
      <c r="KH145" s="10"/>
      <c r="KI145" s="10"/>
      <c r="KJ145" s="10"/>
      <c r="KK145" s="10"/>
      <c r="KL145" s="10"/>
      <c r="KM145" s="10"/>
      <c r="KN145" s="10"/>
      <c r="KO145" s="10"/>
      <c r="KP145" s="10"/>
      <c r="KQ145" s="10"/>
      <c r="KR145" s="10"/>
      <c r="KS145" s="10"/>
      <c r="KT145" s="10"/>
      <c r="KU145" s="10"/>
      <c r="KV145" s="10"/>
      <c r="KW145" s="10"/>
      <c r="KX145" s="10"/>
      <c r="KY145" s="10"/>
      <c r="KZ145" s="10"/>
      <c r="LA145" s="10"/>
      <c r="LB145" s="10"/>
      <c r="LC145" s="10"/>
      <c r="LD145" s="10"/>
      <c r="LE145" s="10"/>
      <c r="LF145" s="10"/>
      <c r="LG145" s="10"/>
      <c r="LH145" s="10"/>
      <c r="LI145" s="10"/>
      <c r="LJ145" s="10"/>
      <c r="LK145" s="10"/>
      <c r="LL145" s="10"/>
      <c r="LM145" s="10"/>
      <c r="LN145" s="10"/>
      <c r="LO145" s="10"/>
      <c r="LP145" s="10"/>
      <c r="LQ145" s="10"/>
      <c r="LR145" s="10"/>
      <c r="LS145" s="10"/>
      <c r="LT145" s="10"/>
      <c r="LU145" s="10"/>
      <c r="LV145" s="10"/>
      <c r="LW145" s="10"/>
      <c r="LX145" s="10"/>
      <c r="LY145" s="10"/>
      <c r="LZ145" s="10"/>
      <c r="MA145" s="10"/>
      <c r="MB145" s="10"/>
      <c r="MC145" s="10"/>
      <c r="MD145" s="10"/>
      <c r="ME145" s="10"/>
      <c r="MF145" s="10"/>
      <c r="MG145" s="10"/>
      <c r="MH145" s="10"/>
      <c r="MI145" s="10"/>
      <c r="MJ145" s="10"/>
      <c r="MK145" s="10"/>
      <c r="ML145" s="10"/>
      <c r="MM145" s="10"/>
      <c r="MN145" s="10"/>
      <c r="MO145" s="10"/>
      <c r="MP145" s="10"/>
      <c r="MQ145" s="10"/>
      <c r="MR145" s="10"/>
      <c r="MS145" s="10"/>
      <c r="MT145" s="10"/>
      <c r="MU145" s="10"/>
      <c r="MV145" s="10"/>
      <c r="MW145" s="10"/>
      <c r="MX145" s="10"/>
      <c r="MY145" s="10"/>
      <c r="MZ145" s="10"/>
      <c r="NA145" s="10"/>
      <c r="NB145" s="10"/>
      <c r="NC145" s="10"/>
      <c r="ND145" s="10"/>
      <c r="NE145" s="10"/>
      <c r="NF145" s="10"/>
      <c r="NG145" s="10"/>
      <c r="NH145" s="10"/>
      <c r="NI145" s="10"/>
      <c r="NJ145" s="10"/>
      <c r="NK145" s="10"/>
      <c r="NL145" s="10"/>
      <c r="NM145" s="10"/>
      <c r="NN145" s="10"/>
      <c r="NO145" s="10"/>
      <c r="NP145" s="10"/>
      <c r="NQ145" s="10"/>
      <c r="NR145" s="10"/>
      <c r="NS145" s="10"/>
      <c r="NT145" s="10"/>
      <c r="NU145" s="10"/>
      <c r="NV145" s="10"/>
      <c r="NW145" s="10"/>
      <c r="NX145" s="10"/>
      <c r="NY145" s="10"/>
      <c r="NZ145" s="10"/>
      <c r="OA145" s="10"/>
      <c r="OB145" s="10"/>
      <c r="OC145" s="10"/>
      <c r="OD145" s="10"/>
      <c r="OE145" s="10"/>
      <c r="OF145" s="10"/>
      <c r="OG145" s="10"/>
      <c r="OH145" s="10"/>
      <c r="OI145" s="10"/>
      <c r="OJ145" s="10"/>
      <c r="OK145" s="10"/>
      <c r="OL145" s="10"/>
      <c r="OM145" s="10"/>
      <c r="ON145" s="10"/>
      <c r="OO145" s="10"/>
      <c r="OP145" s="10"/>
      <c r="OQ145" s="10"/>
      <c r="OR145" s="10"/>
      <c r="OS145" s="10"/>
      <c r="OT145" s="10"/>
      <c r="OU145" s="10"/>
      <c r="OV145" s="10"/>
      <c r="OW145" s="10"/>
      <c r="OX145" s="10"/>
      <c r="OY145" s="10"/>
      <c r="OZ145" s="10"/>
      <c r="PA145" s="10"/>
      <c r="PB145" s="10"/>
      <c r="PC145" s="10"/>
      <c r="PD145" s="10"/>
      <c r="PE145" s="10"/>
      <c r="PF145" s="10"/>
      <c r="PG145" s="10"/>
      <c r="PH145" s="10"/>
      <c r="PI145" s="10"/>
      <c r="PJ145" s="10"/>
      <c r="PK145" s="10"/>
      <c r="PL145" s="10"/>
      <c r="PM145" s="10"/>
      <c r="PN145" s="10"/>
      <c r="PO145" s="10"/>
      <c r="PP145" s="10"/>
      <c r="PQ145" s="10"/>
      <c r="PR145" s="10"/>
      <c r="PS145" s="10"/>
      <c r="PT145" s="10"/>
      <c r="PU145" s="10"/>
      <c r="PV145" s="10"/>
      <c r="PW145" s="10"/>
      <c r="PX145" s="10"/>
      <c r="PY145" s="10"/>
      <c r="PZ145" s="10"/>
      <c r="QA145" s="10"/>
      <c r="QB145" s="10"/>
      <c r="QC145" s="10"/>
      <c r="QD145" s="10"/>
      <c r="QE145" s="10"/>
      <c r="QF145" s="10"/>
      <c r="QG145" s="10"/>
      <c r="QH145" s="10"/>
      <c r="QI145" s="10"/>
      <c r="QJ145" s="10"/>
      <c r="QK145" s="10"/>
      <c r="QL145" s="10"/>
      <c r="QM145" s="10"/>
      <c r="QN145" s="10"/>
      <c r="QO145" s="10"/>
      <c r="QP145" s="10"/>
      <c r="QQ145" s="10"/>
      <c r="QR145" s="10"/>
      <c r="QS145" s="10"/>
      <c r="QT145" s="10"/>
      <c r="QU145" s="10"/>
      <c r="QV145" s="10"/>
      <c r="QW145" s="10"/>
      <c r="QX145" s="10"/>
      <c r="QY145" s="10"/>
      <c r="QZ145" s="10"/>
      <c r="RA145" s="10"/>
      <c r="RB145" s="10"/>
      <c r="RC145" s="10"/>
      <c r="RD145" s="10"/>
      <c r="RE145" s="10"/>
      <c r="RF145" s="10"/>
      <c r="RG145" s="10"/>
      <c r="RH145" s="10"/>
      <c r="RI145" s="10"/>
      <c r="RJ145" s="10"/>
      <c r="RK145" s="10"/>
      <c r="RL145" s="10"/>
      <c r="RM145" s="10"/>
      <c r="RN145" s="10"/>
      <c r="RO145" s="10"/>
      <c r="RP145" s="10"/>
      <c r="RQ145" s="10"/>
      <c r="RR145" s="10"/>
      <c r="RS145" s="10"/>
      <c r="RT145" s="10"/>
      <c r="RU145" s="10"/>
      <c r="RV145" s="10"/>
      <c r="RW145" s="10"/>
      <c r="RX145" s="10"/>
      <c r="RY145" s="10"/>
      <c r="RZ145" s="10"/>
      <c r="SA145" s="10"/>
      <c r="SB145" s="10"/>
      <c r="SC145" s="10"/>
      <c r="SD145" s="10"/>
      <c r="SE145" s="10"/>
      <c r="SF145" s="10"/>
      <c r="SG145" s="10"/>
      <c r="SH145" s="10"/>
      <c r="SI145" s="10"/>
      <c r="SJ145" s="10"/>
      <c r="SK145" s="10"/>
      <c r="SL145" s="10"/>
      <c r="SM145" s="10"/>
      <c r="SN145" s="10"/>
      <c r="SO145" s="10"/>
      <c r="SP145" s="10"/>
      <c r="SQ145" s="10"/>
      <c r="SR145" s="10"/>
      <c r="SS145" s="10"/>
      <c r="ST145" s="10"/>
      <c r="SU145" s="10"/>
      <c r="SV145" s="10"/>
      <c r="SW145" s="10"/>
      <c r="SX145" s="10"/>
      <c r="SY145" s="10"/>
      <c r="SZ145" s="10"/>
      <c r="TA145" s="10"/>
      <c r="TB145" s="10"/>
      <c r="TC145" s="10"/>
      <c r="TD145" s="10"/>
      <c r="TE145" s="10"/>
      <c r="TF145" s="10"/>
      <c r="TG145" s="10"/>
      <c r="TH145" s="10"/>
      <c r="TI145" s="10"/>
      <c r="TJ145" s="10"/>
      <c r="TK145" s="10"/>
      <c r="TL145" s="10"/>
      <c r="TM145" s="10"/>
      <c r="TN145" s="10"/>
      <c r="TO145" s="10"/>
      <c r="TP145" s="10"/>
      <c r="TQ145" s="10"/>
      <c r="TR145" s="10"/>
      <c r="TS145" s="10"/>
      <c r="TT145" s="10"/>
      <c r="TU145" s="10"/>
      <c r="TV145" s="10"/>
      <c r="TW145" s="10"/>
      <c r="TX145" s="10"/>
      <c r="TY145" s="10"/>
      <c r="TZ145" s="10"/>
      <c r="UA145" s="10"/>
      <c r="UB145" s="10"/>
      <c r="UC145" s="10"/>
      <c r="UD145" s="10"/>
      <c r="UE145" s="10"/>
      <c r="UF145" s="10"/>
      <c r="UG145" s="10"/>
      <c r="UH145" s="10"/>
      <c r="UI145" s="10"/>
      <c r="UJ145" s="10"/>
      <c r="UK145" s="10"/>
      <c r="UL145" s="10"/>
      <c r="UM145" s="10"/>
      <c r="UN145" s="10"/>
      <c r="UO145" s="10"/>
      <c r="UP145" s="10"/>
      <c r="UQ145" s="10"/>
      <c r="UR145" s="10"/>
      <c r="US145" s="10"/>
      <c r="UT145" s="10"/>
      <c r="UU145" s="10"/>
      <c r="UV145" s="10"/>
      <c r="UW145" s="10"/>
      <c r="UX145" s="10"/>
      <c r="UY145" s="10"/>
      <c r="UZ145" s="10"/>
      <c r="VA145" s="10"/>
      <c r="VB145" s="10"/>
      <c r="VC145" s="10"/>
      <c r="VD145" s="10"/>
      <c r="VE145" s="10"/>
      <c r="VF145" s="10"/>
      <c r="VG145" s="10"/>
      <c r="VH145" s="10"/>
      <c r="VI145" s="10"/>
      <c r="VJ145" s="10"/>
      <c r="VK145" s="10"/>
      <c r="VL145" s="10"/>
      <c r="VM145" s="10"/>
      <c r="VN145" s="10"/>
      <c r="VO145" s="10"/>
      <c r="VP145" s="10"/>
      <c r="VQ145" s="10"/>
      <c r="VR145" s="10"/>
      <c r="VS145" s="10"/>
      <c r="VT145" s="10"/>
      <c r="VU145" s="10"/>
      <c r="VV145" s="10"/>
      <c r="VW145" s="10"/>
      <c r="VX145" s="10"/>
      <c r="VY145" s="10"/>
      <c r="VZ145" s="10"/>
      <c r="WA145" s="10"/>
      <c r="WB145" s="10"/>
      <c r="WC145" s="10"/>
      <c r="WD145" s="10"/>
      <c r="WE145" s="10"/>
      <c r="WF145" s="10"/>
      <c r="WG145" s="10"/>
      <c r="WH145" s="10"/>
      <c r="WI145" s="10"/>
      <c r="WJ145" s="10"/>
      <c r="WK145" s="10"/>
      <c r="WL145" s="10"/>
      <c r="WM145" s="10"/>
      <c r="WN145" s="10"/>
      <c r="WO145" s="10"/>
      <c r="WP145" s="10"/>
      <c r="WQ145" s="10"/>
      <c r="WR145" s="10"/>
      <c r="WS145" s="10"/>
      <c r="WT145" s="10"/>
      <c r="WU145" s="10"/>
      <c r="WV145" s="10"/>
      <c r="WW145" s="10"/>
      <c r="WX145" s="10"/>
      <c r="WY145" s="10"/>
      <c r="WZ145" s="10"/>
      <c r="XA145" s="10"/>
      <c r="XB145" s="10"/>
      <c r="XC145" s="10"/>
      <c r="XD145" s="10"/>
      <c r="XE145" s="10"/>
      <c r="XF145" s="10"/>
      <c r="XG145" s="10"/>
      <c r="XH145" s="10"/>
      <c r="XI145" s="10"/>
      <c r="XJ145" s="10"/>
      <c r="XK145" s="10"/>
      <c r="XL145" s="10"/>
      <c r="XM145" s="10"/>
      <c r="XN145" s="10"/>
      <c r="XO145" s="10"/>
      <c r="XP145" s="10"/>
      <c r="XQ145" s="10"/>
      <c r="XR145" s="10"/>
      <c r="XS145" s="10"/>
      <c r="XT145" s="10"/>
      <c r="XU145" s="10"/>
      <c r="XV145" s="10"/>
      <c r="XW145" s="10"/>
      <c r="XX145" s="10"/>
      <c r="XY145" s="10"/>
      <c r="XZ145" s="10"/>
      <c r="YA145" s="10"/>
      <c r="YB145" s="10"/>
      <c r="YC145" s="10"/>
      <c r="YD145" s="10"/>
      <c r="YE145" s="10"/>
      <c r="YF145" s="10"/>
      <c r="YG145" s="10"/>
      <c r="YH145" s="10"/>
      <c r="YI145" s="10"/>
      <c r="YJ145" s="10"/>
      <c r="YK145" s="10"/>
      <c r="YL145" s="10"/>
      <c r="YM145" s="10"/>
      <c r="YN145" s="10"/>
      <c r="YO145" s="10"/>
      <c r="YP145" s="10"/>
      <c r="YQ145" s="10"/>
      <c r="YR145" s="10"/>
      <c r="YS145" s="10"/>
      <c r="YT145" s="10"/>
      <c r="YU145" s="10"/>
      <c r="YV145" s="10"/>
      <c r="YW145" s="10"/>
      <c r="YX145" s="10"/>
      <c r="YY145" s="10"/>
      <c r="YZ145" s="10"/>
      <c r="ZA145" s="10"/>
      <c r="ZB145" s="10"/>
      <c r="ZC145" s="10"/>
      <c r="ZD145" s="10"/>
      <c r="ZE145" s="10"/>
      <c r="ZF145" s="10"/>
      <c r="ZG145" s="10"/>
      <c r="ZH145" s="10"/>
      <c r="ZI145" s="10"/>
      <c r="ZJ145" s="10"/>
      <c r="ZK145" s="10"/>
      <c r="ZL145" s="10"/>
      <c r="ZM145" s="10"/>
      <c r="ZN145" s="10"/>
      <c r="ZO145" s="10"/>
      <c r="ZP145" s="10"/>
      <c r="ZQ145" s="10"/>
      <c r="ZR145" s="10"/>
      <c r="ZS145" s="10"/>
      <c r="ZT145" s="10"/>
      <c r="ZU145" s="10"/>
      <c r="ZV145" s="10"/>
      <c r="ZW145" s="10"/>
      <c r="ZX145" s="10"/>
      <c r="ZY145" s="10"/>
      <c r="ZZ145" s="10"/>
      <c r="AAA145" s="10"/>
      <c r="AAB145" s="10"/>
      <c r="AAC145" s="10"/>
      <c r="AAD145" s="10"/>
      <c r="AAE145" s="10"/>
      <c r="AAF145" s="10"/>
      <c r="AAG145" s="10"/>
      <c r="AAH145" s="10"/>
      <c r="AAI145" s="10"/>
      <c r="AAJ145" s="10"/>
      <c r="AAK145" s="10"/>
      <c r="AAL145" s="10"/>
      <c r="AAM145" s="10"/>
      <c r="AAN145" s="10"/>
      <c r="AAO145" s="10"/>
      <c r="AAP145" s="10"/>
      <c r="AAQ145" s="10"/>
      <c r="AAR145" s="10"/>
      <c r="AAS145" s="10"/>
    </row>
    <row r="146" spans="1:721" hidden="1" x14ac:dyDescent="0.2">
      <c r="A146" s="166">
        <v>3111</v>
      </c>
      <c r="B146" s="150" t="s">
        <v>346</v>
      </c>
      <c r="C146" s="151">
        <f t="shared" ref="C146:C152" si="319">SUM(D146:K146)</f>
        <v>0</v>
      </c>
      <c r="D146" s="151"/>
      <c r="E146" s="151"/>
      <c r="F146" s="151"/>
      <c r="G146" s="151"/>
      <c r="H146" s="152"/>
      <c r="I146" s="151"/>
      <c r="J146" s="151"/>
      <c r="K146" s="151"/>
      <c r="L146" s="151">
        <f t="shared" ref="L146:L152" si="320">SUM(M146:T146)</f>
        <v>0</v>
      </c>
      <c r="M146" s="151"/>
      <c r="N146" s="151"/>
      <c r="O146" s="151"/>
      <c r="P146" s="151"/>
      <c r="Q146" s="152"/>
      <c r="R146" s="151"/>
      <c r="S146" s="151"/>
      <c r="T146" s="151"/>
      <c r="U146" s="151">
        <f t="shared" ref="U146:U152" si="321">SUM(V146:AC146)</f>
        <v>0</v>
      </c>
      <c r="V146" s="151"/>
      <c r="W146" s="151"/>
      <c r="X146" s="151"/>
      <c r="Y146" s="151"/>
      <c r="Z146" s="152"/>
      <c r="AA146" s="151"/>
      <c r="AB146" s="151"/>
      <c r="AC146" s="151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</row>
    <row r="147" spans="1:721" hidden="1" x14ac:dyDescent="0.2">
      <c r="A147" s="166">
        <v>3113</v>
      </c>
      <c r="B147" s="150" t="s">
        <v>56</v>
      </c>
      <c r="C147" s="151">
        <f t="shared" si="319"/>
        <v>0</v>
      </c>
      <c r="D147" s="151"/>
      <c r="E147" s="151"/>
      <c r="F147" s="151"/>
      <c r="G147" s="151"/>
      <c r="H147" s="152"/>
      <c r="I147" s="151"/>
      <c r="J147" s="151"/>
      <c r="K147" s="151"/>
      <c r="L147" s="151">
        <f t="shared" si="320"/>
        <v>0</v>
      </c>
      <c r="M147" s="151"/>
      <c r="N147" s="151"/>
      <c r="O147" s="151"/>
      <c r="P147" s="151"/>
      <c r="Q147" s="152"/>
      <c r="R147" s="151"/>
      <c r="S147" s="151"/>
      <c r="T147" s="151"/>
      <c r="U147" s="151">
        <f t="shared" si="321"/>
        <v>0</v>
      </c>
      <c r="V147" s="151"/>
      <c r="W147" s="151"/>
      <c r="X147" s="151"/>
      <c r="Y147" s="151"/>
      <c r="Z147" s="152"/>
      <c r="AA147" s="151"/>
      <c r="AB147" s="151"/>
      <c r="AC147" s="151"/>
      <c r="AD147" s="153"/>
      <c r="AE147" s="153"/>
      <c r="AF147" s="153"/>
      <c r="AG147" s="153"/>
      <c r="AH147" s="153"/>
      <c r="AI147" s="153"/>
      <c r="AJ147" s="153"/>
      <c r="AK147" s="153"/>
      <c r="AL147" s="153"/>
      <c r="AM147" s="153"/>
    </row>
    <row r="148" spans="1:721" hidden="1" x14ac:dyDescent="0.2">
      <c r="A148" s="166">
        <v>3114</v>
      </c>
      <c r="B148" s="150" t="s">
        <v>58</v>
      </c>
      <c r="C148" s="151">
        <f t="shared" si="319"/>
        <v>0</v>
      </c>
      <c r="D148" s="151"/>
      <c r="E148" s="151"/>
      <c r="F148" s="151"/>
      <c r="G148" s="151"/>
      <c r="H148" s="152"/>
      <c r="I148" s="151"/>
      <c r="J148" s="151"/>
      <c r="K148" s="151"/>
      <c r="L148" s="151">
        <f t="shared" si="320"/>
        <v>0</v>
      </c>
      <c r="M148" s="151"/>
      <c r="N148" s="151"/>
      <c r="O148" s="151"/>
      <c r="P148" s="151"/>
      <c r="Q148" s="152"/>
      <c r="R148" s="151"/>
      <c r="S148" s="151"/>
      <c r="T148" s="151"/>
      <c r="U148" s="151">
        <f t="shared" si="321"/>
        <v>0</v>
      </c>
      <c r="V148" s="151"/>
      <c r="W148" s="151"/>
      <c r="X148" s="151"/>
      <c r="Y148" s="151"/>
      <c r="Z148" s="152"/>
      <c r="AA148" s="151"/>
      <c r="AB148" s="151"/>
      <c r="AC148" s="151"/>
      <c r="AD148" s="153"/>
      <c r="AE148" s="153"/>
      <c r="AF148" s="153"/>
      <c r="AG148" s="153"/>
      <c r="AH148" s="153"/>
      <c r="AI148" s="153"/>
      <c r="AJ148" s="153"/>
      <c r="AK148" s="153"/>
      <c r="AL148" s="153"/>
      <c r="AM148" s="153"/>
    </row>
    <row r="149" spans="1:721" hidden="1" x14ac:dyDescent="0.2">
      <c r="A149" s="166">
        <v>3121</v>
      </c>
      <c r="B149" s="150" t="s">
        <v>21</v>
      </c>
      <c r="C149" s="151">
        <f t="shared" si="319"/>
        <v>0</v>
      </c>
      <c r="D149" s="151"/>
      <c r="E149" s="151"/>
      <c r="F149" s="151"/>
      <c r="G149" s="151"/>
      <c r="H149" s="152"/>
      <c r="I149" s="151"/>
      <c r="J149" s="151"/>
      <c r="K149" s="151"/>
      <c r="L149" s="151">
        <f t="shared" si="320"/>
        <v>0</v>
      </c>
      <c r="M149" s="151"/>
      <c r="N149" s="151"/>
      <c r="O149" s="151"/>
      <c r="P149" s="151"/>
      <c r="Q149" s="152"/>
      <c r="R149" s="151"/>
      <c r="S149" s="151"/>
      <c r="T149" s="151"/>
      <c r="U149" s="151">
        <f t="shared" si="321"/>
        <v>0</v>
      </c>
      <c r="V149" s="151"/>
      <c r="W149" s="151"/>
      <c r="X149" s="151"/>
      <c r="Y149" s="151"/>
      <c r="Z149" s="152"/>
      <c r="AA149" s="151"/>
      <c r="AB149" s="151"/>
      <c r="AC149" s="151"/>
      <c r="AD149" s="153"/>
      <c r="AE149" s="153"/>
      <c r="AF149" s="153"/>
      <c r="AG149" s="153"/>
      <c r="AH149" s="153"/>
      <c r="AI149" s="153"/>
      <c r="AJ149" s="153"/>
      <c r="AK149" s="153"/>
      <c r="AL149" s="153"/>
      <c r="AM149" s="153"/>
    </row>
    <row r="150" spans="1:721" hidden="1" x14ac:dyDescent="0.2">
      <c r="A150" s="166">
        <v>3131</v>
      </c>
      <c r="B150" s="150" t="s">
        <v>347</v>
      </c>
      <c r="C150" s="151">
        <f t="shared" si="319"/>
        <v>0</v>
      </c>
      <c r="D150" s="151"/>
      <c r="E150" s="151"/>
      <c r="F150" s="151"/>
      <c r="G150" s="151"/>
      <c r="H150" s="152"/>
      <c r="I150" s="151"/>
      <c r="J150" s="151"/>
      <c r="K150" s="151"/>
      <c r="L150" s="151">
        <f t="shared" si="320"/>
        <v>0</v>
      </c>
      <c r="M150" s="151"/>
      <c r="N150" s="151"/>
      <c r="O150" s="151"/>
      <c r="P150" s="151"/>
      <c r="Q150" s="152"/>
      <c r="R150" s="151"/>
      <c r="S150" s="151"/>
      <c r="T150" s="151"/>
      <c r="U150" s="151">
        <f t="shared" si="321"/>
        <v>0</v>
      </c>
      <c r="V150" s="151"/>
      <c r="W150" s="151"/>
      <c r="X150" s="151"/>
      <c r="Y150" s="151"/>
      <c r="Z150" s="152"/>
      <c r="AA150" s="151"/>
      <c r="AB150" s="151"/>
      <c r="AC150" s="151"/>
      <c r="AD150" s="153"/>
      <c r="AE150" s="153"/>
      <c r="AF150" s="153"/>
      <c r="AG150" s="153"/>
      <c r="AH150" s="153"/>
      <c r="AI150" s="153"/>
      <c r="AJ150" s="153"/>
      <c r="AK150" s="153"/>
      <c r="AL150" s="153"/>
      <c r="AM150" s="153"/>
    </row>
    <row r="151" spans="1:721" ht="25.5" hidden="1" x14ac:dyDescent="0.2">
      <c r="A151" s="166">
        <v>3132</v>
      </c>
      <c r="B151" s="150" t="s">
        <v>43</v>
      </c>
      <c r="C151" s="151">
        <f t="shared" si="319"/>
        <v>0</v>
      </c>
      <c r="D151" s="151"/>
      <c r="E151" s="151"/>
      <c r="F151" s="151"/>
      <c r="G151" s="151"/>
      <c r="H151" s="152"/>
      <c r="I151" s="151"/>
      <c r="J151" s="151"/>
      <c r="K151" s="151"/>
      <c r="L151" s="151">
        <f t="shared" si="320"/>
        <v>0</v>
      </c>
      <c r="M151" s="151"/>
      <c r="N151" s="151"/>
      <c r="O151" s="151"/>
      <c r="P151" s="151"/>
      <c r="Q151" s="152"/>
      <c r="R151" s="151"/>
      <c r="S151" s="151"/>
      <c r="T151" s="151"/>
      <c r="U151" s="151">
        <f t="shared" si="321"/>
        <v>0</v>
      </c>
      <c r="V151" s="151"/>
      <c r="W151" s="151"/>
      <c r="X151" s="151"/>
      <c r="Y151" s="151"/>
      <c r="Z151" s="152"/>
      <c r="AA151" s="151"/>
      <c r="AB151" s="151"/>
      <c r="AC151" s="151"/>
      <c r="AD151" s="153"/>
      <c r="AE151" s="153"/>
      <c r="AF151" s="153"/>
      <c r="AG151" s="153"/>
      <c r="AH151" s="153"/>
      <c r="AI151" s="153"/>
      <c r="AJ151" s="153"/>
      <c r="AK151" s="153"/>
      <c r="AL151" s="153"/>
      <c r="AM151" s="153"/>
    </row>
    <row r="152" spans="1:721" ht="24" hidden="1" x14ac:dyDescent="0.2">
      <c r="A152" s="167">
        <v>3133</v>
      </c>
      <c r="B152" s="168" t="s">
        <v>44</v>
      </c>
      <c r="C152" s="151">
        <f t="shared" si="319"/>
        <v>0</v>
      </c>
      <c r="D152" s="151"/>
      <c r="E152" s="151"/>
      <c r="F152" s="151"/>
      <c r="G152" s="151"/>
      <c r="H152" s="152"/>
      <c r="I152" s="151"/>
      <c r="J152" s="151"/>
      <c r="K152" s="151"/>
      <c r="L152" s="151">
        <f t="shared" si="320"/>
        <v>0</v>
      </c>
      <c r="M152" s="151"/>
      <c r="N152" s="151"/>
      <c r="O152" s="151"/>
      <c r="P152" s="151"/>
      <c r="Q152" s="152"/>
      <c r="R152" s="151"/>
      <c r="S152" s="151"/>
      <c r="T152" s="151"/>
      <c r="U152" s="151">
        <f t="shared" si="321"/>
        <v>0</v>
      </c>
      <c r="V152" s="151"/>
      <c r="W152" s="151"/>
      <c r="X152" s="151"/>
      <c r="Y152" s="151"/>
      <c r="Z152" s="152"/>
      <c r="AA152" s="151"/>
      <c r="AB152" s="151"/>
      <c r="AC152" s="151"/>
      <c r="AD152" s="153"/>
      <c r="AE152" s="153"/>
      <c r="AF152" s="153"/>
      <c r="AG152" s="153"/>
      <c r="AH152" s="153"/>
      <c r="AI152" s="153"/>
      <c r="AJ152" s="153"/>
      <c r="AK152" s="153"/>
      <c r="AL152" s="153"/>
      <c r="AM152" s="153"/>
    </row>
    <row r="153" spans="1:721" s="76" customFormat="1" x14ac:dyDescent="0.2">
      <c r="A153" s="164">
        <v>32</v>
      </c>
      <c r="B153" s="165" t="s">
        <v>23</v>
      </c>
      <c r="C153" s="156">
        <f>SUM(C154:C180)</f>
        <v>5360</v>
      </c>
      <c r="D153" s="156">
        <f t="shared" ref="D153:G153" si="322">SUM(D154:D180)</f>
        <v>5360</v>
      </c>
      <c r="E153" s="156">
        <f t="shared" si="322"/>
        <v>0</v>
      </c>
      <c r="F153" s="156">
        <f t="shared" si="322"/>
        <v>0</v>
      </c>
      <c r="G153" s="156">
        <f t="shared" si="322"/>
        <v>0</v>
      </c>
      <c r="H153" s="156">
        <f>SUM(H154:H180)</f>
        <v>0</v>
      </c>
      <c r="I153" s="156">
        <f t="shared" ref="I153:K153" si="323">SUM(I154:I180)</f>
        <v>0</v>
      </c>
      <c r="J153" s="156">
        <f t="shared" si="323"/>
        <v>0</v>
      </c>
      <c r="K153" s="156">
        <f t="shared" si="323"/>
        <v>0</v>
      </c>
      <c r="L153" s="156">
        <f>SUM(L154:L180)</f>
        <v>5360</v>
      </c>
      <c r="M153" s="156">
        <f t="shared" ref="M153" si="324">SUM(M154:M180)</f>
        <v>5360</v>
      </c>
      <c r="N153" s="156">
        <f t="shared" ref="N153" si="325">SUM(N154:N180)</f>
        <v>0</v>
      </c>
      <c r="O153" s="156">
        <f t="shared" ref="O153" si="326">SUM(O154:O180)</f>
        <v>0</v>
      </c>
      <c r="P153" s="156">
        <f t="shared" ref="P153" si="327">SUM(P154:P180)</f>
        <v>0</v>
      </c>
      <c r="Q153" s="156">
        <f>SUM(Q154:Q180)</f>
        <v>0</v>
      </c>
      <c r="R153" s="156">
        <f t="shared" ref="R153" si="328">SUM(R154:R180)</f>
        <v>0</v>
      </c>
      <c r="S153" s="156">
        <f t="shared" ref="S153" si="329">SUM(S154:S180)</f>
        <v>0</v>
      </c>
      <c r="T153" s="156">
        <f t="shared" ref="T153" si="330">SUM(T154:T180)</f>
        <v>0</v>
      </c>
      <c r="U153" s="156">
        <f>SUM(U154:U180)</f>
        <v>5360</v>
      </c>
      <c r="V153" s="156">
        <f t="shared" ref="V153" si="331">SUM(V154:V180)</f>
        <v>5360</v>
      </c>
      <c r="W153" s="156">
        <f t="shared" ref="W153" si="332">SUM(W154:W180)</f>
        <v>0</v>
      </c>
      <c r="X153" s="156">
        <f t="shared" ref="X153" si="333">SUM(X154:X180)</f>
        <v>0</v>
      </c>
      <c r="Y153" s="156">
        <f t="shared" ref="Y153" si="334">SUM(Y154:Y180)</f>
        <v>0</v>
      </c>
      <c r="Z153" s="156">
        <f>SUM(Z154:Z180)</f>
        <v>0</v>
      </c>
      <c r="AA153" s="156">
        <f t="shared" ref="AA153" si="335">SUM(AA154:AA180)</f>
        <v>0</v>
      </c>
      <c r="AB153" s="156">
        <f t="shared" ref="AB153" si="336">SUM(AB154:AB180)</f>
        <v>0</v>
      </c>
      <c r="AC153" s="156">
        <f t="shared" ref="AC153" si="337">SUM(AC154:AC180)</f>
        <v>0</v>
      </c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  <c r="IV153" s="10"/>
      <c r="IW153" s="10"/>
      <c r="IX153" s="10"/>
      <c r="IY153" s="10"/>
      <c r="IZ153" s="10"/>
      <c r="JA153" s="10"/>
      <c r="JB153" s="10"/>
      <c r="JC153" s="10"/>
      <c r="JD153" s="10"/>
      <c r="JE153" s="10"/>
      <c r="JF153" s="10"/>
      <c r="JG153" s="10"/>
      <c r="JH153" s="10"/>
      <c r="JI153" s="10"/>
      <c r="JJ153" s="10"/>
      <c r="JK153" s="10"/>
      <c r="JL153" s="10"/>
      <c r="JM153" s="10"/>
      <c r="JN153" s="10"/>
      <c r="JO153" s="10"/>
      <c r="JP153" s="10"/>
      <c r="JQ153" s="10"/>
      <c r="JR153" s="10"/>
      <c r="JS153" s="10"/>
      <c r="JT153" s="10"/>
      <c r="JU153" s="10"/>
      <c r="JV153" s="10"/>
      <c r="JW153" s="10"/>
      <c r="JX153" s="10"/>
      <c r="JY153" s="10"/>
      <c r="JZ153" s="10"/>
      <c r="KA153" s="10"/>
      <c r="KB153" s="10"/>
      <c r="KC153" s="10"/>
      <c r="KD153" s="10"/>
      <c r="KE153" s="10"/>
      <c r="KF153" s="10"/>
      <c r="KG153" s="10"/>
      <c r="KH153" s="10"/>
      <c r="KI153" s="10"/>
      <c r="KJ153" s="10"/>
      <c r="KK153" s="10"/>
      <c r="KL153" s="10"/>
      <c r="KM153" s="10"/>
      <c r="KN153" s="10"/>
      <c r="KO153" s="10"/>
      <c r="KP153" s="10"/>
      <c r="KQ153" s="10"/>
      <c r="KR153" s="10"/>
      <c r="KS153" s="10"/>
      <c r="KT153" s="10"/>
      <c r="KU153" s="10"/>
      <c r="KV153" s="10"/>
      <c r="KW153" s="10"/>
      <c r="KX153" s="10"/>
      <c r="KY153" s="10"/>
      <c r="KZ153" s="10"/>
      <c r="LA153" s="10"/>
      <c r="LB153" s="10"/>
      <c r="LC153" s="10"/>
      <c r="LD153" s="10"/>
      <c r="LE153" s="10"/>
      <c r="LF153" s="10"/>
      <c r="LG153" s="10"/>
      <c r="LH153" s="10"/>
      <c r="LI153" s="10"/>
      <c r="LJ153" s="10"/>
      <c r="LK153" s="10"/>
      <c r="LL153" s="10"/>
      <c r="LM153" s="10"/>
      <c r="LN153" s="10"/>
      <c r="LO153" s="10"/>
      <c r="LP153" s="10"/>
      <c r="LQ153" s="10"/>
      <c r="LR153" s="10"/>
      <c r="LS153" s="10"/>
      <c r="LT153" s="10"/>
      <c r="LU153" s="10"/>
      <c r="LV153" s="10"/>
      <c r="LW153" s="10"/>
      <c r="LX153" s="10"/>
      <c r="LY153" s="10"/>
      <c r="LZ153" s="10"/>
      <c r="MA153" s="10"/>
      <c r="MB153" s="10"/>
      <c r="MC153" s="10"/>
      <c r="MD153" s="10"/>
      <c r="ME153" s="10"/>
      <c r="MF153" s="10"/>
      <c r="MG153" s="10"/>
      <c r="MH153" s="10"/>
      <c r="MI153" s="10"/>
      <c r="MJ153" s="10"/>
      <c r="MK153" s="10"/>
      <c r="ML153" s="10"/>
      <c r="MM153" s="10"/>
      <c r="MN153" s="10"/>
      <c r="MO153" s="10"/>
      <c r="MP153" s="10"/>
      <c r="MQ153" s="10"/>
      <c r="MR153" s="10"/>
      <c r="MS153" s="10"/>
      <c r="MT153" s="10"/>
      <c r="MU153" s="10"/>
      <c r="MV153" s="10"/>
      <c r="MW153" s="10"/>
      <c r="MX153" s="10"/>
      <c r="MY153" s="10"/>
      <c r="MZ153" s="10"/>
      <c r="NA153" s="10"/>
      <c r="NB153" s="10"/>
      <c r="NC153" s="10"/>
      <c r="ND153" s="10"/>
      <c r="NE153" s="10"/>
      <c r="NF153" s="10"/>
      <c r="NG153" s="10"/>
      <c r="NH153" s="10"/>
      <c r="NI153" s="10"/>
      <c r="NJ153" s="10"/>
      <c r="NK153" s="10"/>
      <c r="NL153" s="10"/>
      <c r="NM153" s="10"/>
      <c r="NN153" s="10"/>
      <c r="NO153" s="10"/>
      <c r="NP153" s="10"/>
      <c r="NQ153" s="10"/>
      <c r="NR153" s="10"/>
      <c r="NS153" s="10"/>
      <c r="NT153" s="10"/>
      <c r="NU153" s="10"/>
      <c r="NV153" s="10"/>
      <c r="NW153" s="10"/>
      <c r="NX153" s="10"/>
      <c r="NY153" s="10"/>
      <c r="NZ153" s="10"/>
      <c r="OA153" s="10"/>
      <c r="OB153" s="10"/>
      <c r="OC153" s="10"/>
      <c r="OD153" s="10"/>
      <c r="OE153" s="10"/>
      <c r="OF153" s="10"/>
      <c r="OG153" s="10"/>
      <c r="OH153" s="10"/>
      <c r="OI153" s="10"/>
      <c r="OJ153" s="10"/>
      <c r="OK153" s="10"/>
      <c r="OL153" s="10"/>
      <c r="OM153" s="10"/>
      <c r="ON153" s="10"/>
      <c r="OO153" s="10"/>
      <c r="OP153" s="10"/>
      <c r="OQ153" s="10"/>
      <c r="OR153" s="10"/>
      <c r="OS153" s="10"/>
      <c r="OT153" s="10"/>
      <c r="OU153" s="10"/>
      <c r="OV153" s="10"/>
      <c r="OW153" s="10"/>
      <c r="OX153" s="10"/>
      <c r="OY153" s="10"/>
      <c r="OZ153" s="10"/>
      <c r="PA153" s="10"/>
      <c r="PB153" s="10"/>
      <c r="PC153" s="10"/>
      <c r="PD153" s="10"/>
      <c r="PE153" s="10"/>
      <c r="PF153" s="10"/>
      <c r="PG153" s="10"/>
      <c r="PH153" s="10"/>
      <c r="PI153" s="10"/>
      <c r="PJ153" s="10"/>
      <c r="PK153" s="10"/>
      <c r="PL153" s="10"/>
      <c r="PM153" s="10"/>
      <c r="PN153" s="10"/>
      <c r="PO153" s="10"/>
      <c r="PP153" s="10"/>
      <c r="PQ153" s="10"/>
      <c r="PR153" s="10"/>
      <c r="PS153" s="10"/>
      <c r="PT153" s="10"/>
      <c r="PU153" s="10"/>
      <c r="PV153" s="10"/>
      <c r="PW153" s="10"/>
      <c r="PX153" s="10"/>
      <c r="PY153" s="10"/>
      <c r="PZ153" s="10"/>
      <c r="QA153" s="10"/>
      <c r="QB153" s="10"/>
      <c r="QC153" s="10"/>
      <c r="QD153" s="10"/>
      <c r="QE153" s="10"/>
      <c r="QF153" s="10"/>
      <c r="QG153" s="10"/>
      <c r="QH153" s="10"/>
      <c r="QI153" s="10"/>
      <c r="QJ153" s="10"/>
      <c r="QK153" s="10"/>
      <c r="QL153" s="10"/>
      <c r="QM153" s="10"/>
      <c r="QN153" s="10"/>
      <c r="QO153" s="10"/>
      <c r="QP153" s="10"/>
      <c r="QQ153" s="10"/>
      <c r="QR153" s="10"/>
      <c r="QS153" s="10"/>
      <c r="QT153" s="10"/>
      <c r="QU153" s="10"/>
      <c r="QV153" s="10"/>
      <c r="QW153" s="10"/>
      <c r="QX153" s="10"/>
      <c r="QY153" s="10"/>
      <c r="QZ153" s="10"/>
      <c r="RA153" s="10"/>
      <c r="RB153" s="10"/>
      <c r="RC153" s="10"/>
      <c r="RD153" s="10"/>
      <c r="RE153" s="10"/>
      <c r="RF153" s="10"/>
      <c r="RG153" s="10"/>
      <c r="RH153" s="10"/>
      <c r="RI153" s="10"/>
      <c r="RJ153" s="10"/>
      <c r="RK153" s="10"/>
      <c r="RL153" s="10"/>
      <c r="RM153" s="10"/>
      <c r="RN153" s="10"/>
      <c r="RO153" s="10"/>
      <c r="RP153" s="10"/>
      <c r="RQ153" s="10"/>
      <c r="RR153" s="10"/>
      <c r="RS153" s="10"/>
      <c r="RT153" s="10"/>
      <c r="RU153" s="10"/>
      <c r="RV153" s="10"/>
      <c r="RW153" s="10"/>
      <c r="RX153" s="10"/>
      <c r="RY153" s="10"/>
      <c r="RZ153" s="10"/>
      <c r="SA153" s="10"/>
      <c r="SB153" s="10"/>
      <c r="SC153" s="10"/>
      <c r="SD153" s="10"/>
      <c r="SE153" s="10"/>
      <c r="SF153" s="10"/>
      <c r="SG153" s="10"/>
      <c r="SH153" s="10"/>
      <c r="SI153" s="10"/>
      <c r="SJ153" s="10"/>
      <c r="SK153" s="10"/>
      <c r="SL153" s="10"/>
      <c r="SM153" s="10"/>
      <c r="SN153" s="10"/>
      <c r="SO153" s="10"/>
      <c r="SP153" s="10"/>
      <c r="SQ153" s="10"/>
      <c r="SR153" s="10"/>
      <c r="SS153" s="10"/>
      <c r="ST153" s="10"/>
      <c r="SU153" s="10"/>
      <c r="SV153" s="10"/>
      <c r="SW153" s="10"/>
      <c r="SX153" s="10"/>
      <c r="SY153" s="10"/>
      <c r="SZ153" s="10"/>
      <c r="TA153" s="10"/>
      <c r="TB153" s="10"/>
      <c r="TC153" s="10"/>
      <c r="TD153" s="10"/>
      <c r="TE153" s="10"/>
      <c r="TF153" s="10"/>
      <c r="TG153" s="10"/>
      <c r="TH153" s="10"/>
      <c r="TI153" s="10"/>
      <c r="TJ153" s="10"/>
      <c r="TK153" s="10"/>
      <c r="TL153" s="10"/>
      <c r="TM153" s="10"/>
      <c r="TN153" s="10"/>
      <c r="TO153" s="10"/>
      <c r="TP153" s="10"/>
      <c r="TQ153" s="10"/>
      <c r="TR153" s="10"/>
      <c r="TS153" s="10"/>
      <c r="TT153" s="10"/>
      <c r="TU153" s="10"/>
      <c r="TV153" s="10"/>
      <c r="TW153" s="10"/>
      <c r="TX153" s="10"/>
      <c r="TY153" s="10"/>
      <c r="TZ153" s="10"/>
      <c r="UA153" s="10"/>
      <c r="UB153" s="10"/>
      <c r="UC153" s="10"/>
      <c r="UD153" s="10"/>
      <c r="UE153" s="10"/>
      <c r="UF153" s="10"/>
      <c r="UG153" s="10"/>
      <c r="UH153" s="10"/>
      <c r="UI153" s="10"/>
      <c r="UJ153" s="10"/>
      <c r="UK153" s="10"/>
      <c r="UL153" s="10"/>
      <c r="UM153" s="10"/>
      <c r="UN153" s="10"/>
      <c r="UO153" s="10"/>
      <c r="UP153" s="10"/>
      <c r="UQ153" s="10"/>
      <c r="UR153" s="10"/>
      <c r="US153" s="10"/>
      <c r="UT153" s="10"/>
      <c r="UU153" s="10"/>
      <c r="UV153" s="10"/>
      <c r="UW153" s="10"/>
      <c r="UX153" s="10"/>
      <c r="UY153" s="10"/>
      <c r="UZ153" s="10"/>
      <c r="VA153" s="10"/>
      <c r="VB153" s="10"/>
      <c r="VC153" s="10"/>
      <c r="VD153" s="10"/>
      <c r="VE153" s="10"/>
      <c r="VF153" s="10"/>
      <c r="VG153" s="10"/>
      <c r="VH153" s="10"/>
      <c r="VI153" s="10"/>
      <c r="VJ153" s="10"/>
      <c r="VK153" s="10"/>
      <c r="VL153" s="10"/>
      <c r="VM153" s="10"/>
      <c r="VN153" s="10"/>
      <c r="VO153" s="10"/>
      <c r="VP153" s="10"/>
      <c r="VQ153" s="10"/>
      <c r="VR153" s="10"/>
      <c r="VS153" s="10"/>
      <c r="VT153" s="10"/>
      <c r="VU153" s="10"/>
      <c r="VV153" s="10"/>
      <c r="VW153" s="10"/>
      <c r="VX153" s="10"/>
      <c r="VY153" s="10"/>
      <c r="VZ153" s="10"/>
      <c r="WA153" s="10"/>
      <c r="WB153" s="10"/>
      <c r="WC153" s="10"/>
      <c r="WD153" s="10"/>
      <c r="WE153" s="10"/>
      <c r="WF153" s="10"/>
      <c r="WG153" s="10"/>
      <c r="WH153" s="10"/>
      <c r="WI153" s="10"/>
      <c r="WJ153" s="10"/>
      <c r="WK153" s="10"/>
      <c r="WL153" s="10"/>
      <c r="WM153" s="10"/>
      <c r="WN153" s="10"/>
      <c r="WO153" s="10"/>
      <c r="WP153" s="10"/>
      <c r="WQ153" s="10"/>
      <c r="WR153" s="10"/>
      <c r="WS153" s="10"/>
      <c r="WT153" s="10"/>
      <c r="WU153" s="10"/>
      <c r="WV153" s="10"/>
      <c r="WW153" s="10"/>
      <c r="WX153" s="10"/>
      <c r="WY153" s="10"/>
      <c r="WZ153" s="10"/>
      <c r="XA153" s="10"/>
      <c r="XB153" s="10"/>
      <c r="XC153" s="10"/>
      <c r="XD153" s="10"/>
      <c r="XE153" s="10"/>
      <c r="XF153" s="10"/>
      <c r="XG153" s="10"/>
      <c r="XH153" s="10"/>
      <c r="XI153" s="10"/>
      <c r="XJ153" s="10"/>
      <c r="XK153" s="10"/>
      <c r="XL153" s="10"/>
      <c r="XM153" s="10"/>
      <c r="XN153" s="10"/>
      <c r="XO153" s="10"/>
      <c r="XP153" s="10"/>
      <c r="XQ153" s="10"/>
      <c r="XR153" s="10"/>
      <c r="XS153" s="10"/>
      <c r="XT153" s="10"/>
      <c r="XU153" s="10"/>
      <c r="XV153" s="10"/>
      <c r="XW153" s="10"/>
      <c r="XX153" s="10"/>
      <c r="XY153" s="10"/>
      <c r="XZ153" s="10"/>
      <c r="YA153" s="10"/>
      <c r="YB153" s="10"/>
      <c r="YC153" s="10"/>
      <c r="YD153" s="10"/>
      <c r="YE153" s="10"/>
      <c r="YF153" s="10"/>
      <c r="YG153" s="10"/>
      <c r="YH153" s="10"/>
      <c r="YI153" s="10"/>
      <c r="YJ153" s="10"/>
      <c r="YK153" s="10"/>
      <c r="YL153" s="10"/>
      <c r="YM153" s="10"/>
      <c r="YN153" s="10"/>
      <c r="YO153" s="10"/>
      <c r="YP153" s="10"/>
      <c r="YQ153" s="10"/>
      <c r="YR153" s="10"/>
      <c r="YS153" s="10"/>
      <c r="YT153" s="10"/>
      <c r="YU153" s="10"/>
      <c r="YV153" s="10"/>
      <c r="YW153" s="10"/>
      <c r="YX153" s="10"/>
      <c r="YY153" s="10"/>
      <c r="YZ153" s="10"/>
      <c r="ZA153" s="10"/>
      <c r="ZB153" s="10"/>
      <c r="ZC153" s="10"/>
      <c r="ZD153" s="10"/>
      <c r="ZE153" s="10"/>
      <c r="ZF153" s="10"/>
      <c r="ZG153" s="10"/>
      <c r="ZH153" s="10"/>
      <c r="ZI153" s="10"/>
      <c r="ZJ153" s="10"/>
      <c r="ZK153" s="10"/>
      <c r="ZL153" s="10"/>
      <c r="ZM153" s="10"/>
      <c r="ZN153" s="10"/>
      <c r="ZO153" s="10"/>
      <c r="ZP153" s="10"/>
      <c r="ZQ153" s="10"/>
      <c r="ZR153" s="10"/>
      <c r="ZS153" s="10"/>
      <c r="ZT153" s="10"/>
      <c r="ZU153" s="10"/>
      <c r="ZV153" s="10"/>
      <c r="ZW153" s="10"/>
      <c r="ZX153" s="10"/>
      <c r="ZY153" s="10"/>
      <c r="ZZ153" s="10"/>
      <c r="AAA153" s="10"/>
      <c r="AAB153" s="10"/>
      <c r="AAC153" s="10"/>
      <c r="AAD153" s="10"/>
      <c r="AAE153" s="10"/>
      <c r="AAF153" s="10"/>
      <c r="AAG153" s="10"/>
      <c r="AAH153" s="10"/>
      <c r="AAI153" s="10"/>
      <c r="AAJ153" s="10"/>
      <c r="AAK153" s="10"/>
      <c r="AAL153" s="10"/>
      <c r="AAM153" s="10"/>
      <c r="AAN153" s="10"/>
      <c r="AAO153" s="10"/>
      <c r="AAP153" s="10"/>
      <c r="AAQ153" s="10"/>
      <c r="AAR153" s="10"/>
      <c r="AAS153" s="10"/>
    </row>
    <row r="154" spans="1:721" s="10" customFormat="1" x14ac:dyDescent="0.2">
      <c r="A154" s="167">
        <v>3211</v>
      </c>
      <c r="B154" s="168" t="s">
        <v>65</v>
      </c>
      <c r="C154" s="151">
        <f t="shared" ref="C154:C158" si="338">SUM(D154:K154)</f>
        <v>2000</v>
      </c>
      <c r="D154" s="151">
        <v>2000</v>
      </c>
      <c r="E154" s="155"/>
      <c r="F154" s="155"/>
      <c r="G154" s="155"/>
      <c r="H154" s="156"/>
      <c r="I154" s="155"/>
      <c r="J154" s="155"/>
      <c r="K154" s="155"/>
      <c r="L154" s="151">
        <f t="shared" ref="L154:L196" si="339">SUM(M154:T154)</f>
        <v>2000</v>
      </c>
      <c r="M154" s="151">
        <v>2000</v>
      </c>
      <c r="N154" s="155"/>
      <c r="O154" s="155"/>
      <c r="P154" s="155"/>
      <c r="Q154" s="156"/>
      <c r="R154" s="155"/>
      <c r="S154" s="155"/>
      <c r="T154" s="155"/>
      <c r="U154" s="151">
        <f t="shared" ref="U154:U196" si="340">SUM(V154:AC154)</f>
        <v>2000</v>
      </c>
      <c r="V154" s="151">
        <v>2000</v>
      </c>
      <c r="W154" s="155"/>
      <c r="X154" s="155"/>
      <c r="Y154" s="155"/>
      <c r="Z154" s="156"/>
      <c r="AA154" s="155"/>
      <c r="AB154" s="155"/>
      <c r="AC154" s="155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</row>
    <row r="155" spans="1:721" s="10" customFormat="1" ht="24" hidden="1" x14ac:dyDescent="0.2">
      <c r="A155" s="167">
        <v>3212</v>
      </c>
      <c r="B155" s="168" t="s">
        <v>67</v>
      </c>
      <c r="C155" s="151">
        <f t="shared" si="338"/>
        <v>0</v>
      </c>
      <c r="D155" s="155"/>
      <c r="E155" s="155"/>
      <c r="F155" s="155"/>
      <c r="G155" s="155"/>
      <c r="H155" s="156"/>
      <c r="I155" s="155"/>
      <c r="J155" s="155"/>
      <c r="K155" s="155"/>
      <c r="L155" s="151">
        <f t="shared" si="339"/>
        <v>0</v>
      </c>
      <c r="M155" s="155"/>
      <c r="N155" s="155"/>
      <c r="O155" s="155"/>
      <c r="P155" s="155"/>
      <c r="Q155" s="156"/>
      <c r="R155" s="155"/>
      <c r="S155" s="155"/>
      <c r="T155" s="155"/>
      <c r="U155" s="151">
        <f t="shared" si="340"/>
        <v>0</v>
      </c>
      <c r="V155" s="155"/>
      <c r="W155" s="155"/>
      <c r="X155" s="155"/>
      <c r="Y155" s="155"/>
      <c r="Z155" s="156"/>
      <c r="AA155" s="155"/>
      <c r="AB155" s="155"/>
      <c r="AC155" s="155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</row>
    <row r="156" spans="1:721" s="10" customFormat="1" hidden="1" x14ac:dyDescent="0.2">
      <c r="A156" s="167">
        <v>3213</v>
      </c>
      <c r="B156" s="168" t="s">
        <v>69</v>
      </c>
      <c r="C156" s="151">
        <f t="shared" si="338"/>
        <v>0</v>
      </c>
      <c r="D156" s="155"/>
      <c r="E156" s="155"/>
      <c r="F156" s="155"/>
      <c r="G156" s="155"/>
      <c r="H156" s="156"/>
      <c r="I156" s="155"/>
      <c r="J156" s="155"/>
      <c r="K156" s="155"/>
      <c r="L156" s="151">
        <f t="shared" si="339"/>
        <v>0</v>
      </c>
      <c r="M156" s="155"/>
      <c r="N156" s="155"/>
      <c r="O156" s="155"/>
      <c r="P156" s="155"/>
      <c r="Q156" s="156"/>
      <c r="R156" s="155"/>
      <c r="S156" s="155"/>
      <c r="T156" s="155"/>
      <c r="U156" s="151">
        <f t="shared" si="340"/>
        <v>0</v>
      </c>
      <c r="V156" s="155"/>
      <c r="W156" s="155"/>
      <c r="X156" s="155"/>
      <c r="Y156" s="155"/>
      <c r="Z156" s="156"/>
      <c r="AA156" s="155"/>
      <c r="AB156" s="155"/>
      <c r="AC156" s="155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</row>
    <row r="157" spans="1:721" s="10" customFormat="1" hidden="1" x14ac:dyDescent="0.2">
      <c r="A157" s="167">
        <v>3214</v>
      </c>
      <c r="B157" s="168" t="s">
        <v>71</v>
      </c>
      <c r="C157" s="151">
        <f t="shared" si="338"/>
        <v>0</v>
      </c>
      <c r="D157" s="155"/>
      <c r="E157" s="155"/>
      <c r="F157" s="155"/>
      <c r="G157" s="155"/>
      <c r="H157" s="156"/>
      <c r="I157" s="155"/>
      <c r="J157" s="155"/>
      <c r="K157" s="155"/>
      <c r="L157" s="151">
        <f t="shared" si="339"/>
        <v>0</v>
      </c>
      <c r="M157" s="155"/>
      <c r="N157" s="155"/>
      <c r="O157" s="155"/>
      <c r="P157" s="155"/>
      <c r="Q157" s="156"/>
      <c r="R157" s="155"/>
      <c r="S157" s="155"/>
      <c r="T157" s="155"/>
      <c r="U157" s="151">
        <f t="shared" si="340"/>
        <v>0</v>
      </c>
      <c r="V157" s="155"/>
      <c r="W157" s="155"/>
      <c r="X157" s="155"/>
      <c r="Y157" s="155"/>
      <c r="Z157" s="156"/>
      <c r="AA157" s="155"/>
      <c r="AB157" s="155"/>
      <c r="AC157" s="155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</row>
    <row r="158" spans="1:721" s="10" customFormat="1" ht="24" x14ac:dyDescent="0.2">
      <c r="A158" s="167">
        <v>3221</v>
      </c>
      <c r="B158" s="168" t="s">
        <v>45</v>
      </c>
      <c r="C158" s="151">
        <f t="shared" si="338"/>
        <v>1000</v>
      </c>
      <c r="D158" s="151">
        <v>1000</v>
      </c>
      <c r="E158" s="155"/>
      <c r="F158" s="155"/>
      <c r="G158" s="155"/>
      <c r="H158" s="156"/>
      <c r="I158" s="155"/>
      <c r="J158" s="155"/>
      <c r="K158" s="155"/>
      <c r="L158" s="151">
        <f t="shared" si="339"/>
        <v>1000</v>
      </c>
      <c r="M158" s="151">
        <v>1000</v>
      </c>
      <c r="N158" s="155"/>
      <c r="O158" s="155"/>
      <c r="P158" s="155"/>
      <c r="Q158" s="156"/>
      <c r="R158" s="155"/>
      <c r="S158" s="155"/>
      <c r="T158" s="155"/>
      <c r="U158" s="151">
        <f t="shared" si="340"/>
        <v>1000</v>
      </c>
      <c r="V158" s="151">
        <v>1000</v>
      </c>
      <c r="W158" s="155"/>
      <c r="X158" s="155"/>
      <c r="Y158" s="155"/>
      <c r="Z158" s="156"/>
      <c r="AA158" s="155"/>
      <c r="AB158" s="155"/>
      <c r="AC158" s="155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</row>
    <row r="159" spans="1:721" s="10" customFormat="1" hidden="1" x14ac:dyDescent="0.2">
      <c r="A159" s="167">
        <v>3222</v>
      </c>
      <c r="B159" s="168" t="s">
        <v>46</v>
      </c>
      <c r="C159" s="151">
        <f t="shared" ref="C159:C196" si="341">SUM(D159:K159)</f>
        <v>0</v>
      </c>
      <c r="D159" s="155"/>
      <c r="E159" s="155"/>
      <c r="F159" s="155"/>
      <c r="G159" s="155"/>
      <c r="H159" s="156"/>
      <c r="I159" s="155"/>
      <c r="J159" s="155"/>
      <c r="K159" s="155"/>
      <c r="L159" s="151">
        <f t="shared" si="339"/>
        <v>0</v>
      </c>
      <c r="M159" s="155"/>
      <c r="N159" s="155"/>
      <c r="O159" s="155"/>
      <c r="P159" s="155"/>
      <c r="Q159" s="156"/>
      <c r="R159" s="155"/>
      <c r="S159" s="155"/>
      <c r="T159" s="155"/>
      <c r="U159" s="151">
        <f t="shared" si="340"/>
        <v>0</v>
      </c>
      <c r="V159" s="155"/>
      <c r="W159" s="155"/>
      <c r="X159" s="155"/>
      <c r="Y159" s="155"/>
      <c r="Z159" s="156"/>
      <c r="AA159" s="155"/>
      <c r="AB159" s="155"/>
      <c r="AC159" s="155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</row>
    <row r="160" spans="1:721" s="10" customFormat="1" hidden="1" x14ac:dyDescent="0.2">
      <c r="A160" s="167">
        <v>3223</v>
      </c>
      <c r="B160" s="168" t="s">
        <v>76</v>
      </c>
      <c r="C160" s="151">
        <f t="shared" si="341"/>
        <v>0</v>
      </c>
      <c r="D160" s="155"/>
      <c r="E160" s="155"/>
      <c r="F160" s="155"/>
      <c r="G160" s="155"/>
      <c r="H160" s="156"/>
      <c r="I160" s="155"/>
      <c r="J160" s="155"/>
      <c r="K160" s="155"/>
      <c r="L160" s="151">
        <f t="shared" si="339"/>
        <v>0</v>
      </c>
      <c r="M160" s="155"/>
      <c r="N160" s="155"/>
      <c r="O160" s="155"/>
      <c r="P160" s="155"/>
      <c r="Q160" s="156"/>
      <c r="R160" s="155"/>
      <c r="S160" s="155"/>
      <c r="T160" s="155"/>
      <c r="U160" s="151">
        <f t="shared" si="340"/>
        <v>0</v>
      </c>
      <c r="V160" s="155"/>
      <c r="W160" s="155"/>
      <c r="X160" s="155"/>
      <c r="Y160" s="155"/>
      <c r="Z160" s="156"/>
      <c r="AA160" s="155"/>
      <c r="AB160" s="155"/>
      <c r="AC160" s="155"/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</row>
    <row r="161" spans="1:39" s="10" customFormat="1" ht="24" hidden="1" x14ac:dyDescent="0.2">
      <c r="A161" s="167">
        <v>3224</v>
      </c>
      <c r="B161" s="168" t="s">
        <v>78</v>
      </c>
      <c r="C161" s="151">
        <f t="shared" si="341"/>
        <v>0</v>
      </c>
      <c r="D161" s="155"/>
      <c r="E161" s="155"/>
      <c r="F161" s="155"/>
      <c r="G161" s="155"/>
      <c r="H161" s="156"/>
      <c r="I161" s="155"/>
      <c r="J161" s="155"/>
      <c r="K161" s="155"/>
      <c r="L161" s="151">
        <f t="shared" si="339"/>
        <v>0</v>
      </c>
      <c r="M161" s="155"/>
      <c r="N161" s="155"/>
      <c r="O161" s="155"/>
      <c r="P161" s="155"/>
      <c r="Q161" s="156"/>
      <c r="R161" s="155"/>
      <c r="S161" s="155"/>
      <c r="T161" s="155"/>
      <c r="U161" s="151">
        <f t="shared" si="340"/>
        <v>0</v>
      </c>
      <c r="V161" s="155"/>
      <c r="W161" s="155"/>
      <c r="X161" s="155"/>
      <c r="Y161" s="155"/>
      <c r="Z161" s="156"/>
      <c r="AA161" s="155"/>
      <c r="AB161" s="155"/>
      <c r="AC161" s="155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</row>
    <row r="162" spans="1:39" hidden="1" x14ac:dyDescent="0.2">
      <c r="A162" s="167">
        <v>3225</v>
      </c>
      <c r="B162" s="168" t="s">
        <v>80</v>
      </c>
      <c r="C162" s="151">
        <f t="shared" si="341"/>
        <v>0</v>
      </c>
      <c r="D162" s="151"/>
      <c r="E162" s="151"/>
      <c r="F162" s="151"/>
      <c r="G162" s="151"/>
      <c r="H162" s="152"/>
      <c r="I162" s="151"/>
      <c r="J162" s="151"/>
      <c r="K162" s="151"/>
      <c r="L162" s="151">
        <f t="shared" si="339"/>
        <v>0</v>
      </c>
      <c r="M162" s="151"/>
      <c r="N162" s="151"/>
      <c r="O162" s="151"/>
      <c r="P162" s="151"/>
      <c r="Q162" s="152"/>
      <c r="R162" s="151"/>
      <c r="S162" s="151"/>
      <c r="T162" s="151"/>
      <c r="U162" s="151">
        <f t="shared" si="340"/>
        <v>0</v>
      </c>
      <c r="V162" s="151"/>
      <c r="W162" s="151"/>
      <c r="X162" s="151"/>
      <c r="Y162" s="151"/>
      <c r="Z162" s="152"/>
      <c r="AA162" s="151"/>
      <c r="AB162" s="151"/>
      <c r="AC162" s="151"/>
      <c r="AD162" s="153"/>
      <c r="AE162" s="153"/>
      <c r="AF162" s="153"/>
      <c r="AG162" s="153"/>
      <c r="AH162" s="153"/>
      <c r="AI162" s="153"/>
      <c r="AJ162" s="153"/>
      <c r="AK162" s="153"/>
      <c r="AL162" s="153"/>
      <c r="AM162" s="153"/>
    </row>
    <row r="163" spans="1:39" hidden="1" x14ac:dyDescent="0.2">
      <c r="A163" s="167">
        <v>3226</v>
      </c>
      <c r="B163" s="168" t="s">
        <v>348</v>
      </c>
      <c r="C163" s="151">
        <f t="shared" si="341"/>
        <v>0</v>
      </c>
      <c r="D163" s="151"/>
      <c r="E163" s="151"/>
      <c r="F163" s="151"/>
      <c r="G163" s="151"/>
      <c r="H163" s="152"/>
      <c r="I163" s="151"/>
      <c r="J163" s="151"/>
      <c r="K163" s="151"/>
      <c r="L163" s="151">
        <f t="shared" si="339"/>
        <v>0</v>
      </c>
      <c r="M163" s="151"/>
      <c r="N163" s="151"/>
      <c r="O163" s="151"/>
      <c r="P163" s="151"/>
      <c r="Q163" s="152"/>
      <c r="R163" s="151"/>
      <c r="S163" s="151"/>
      <c r="T163" s="151"/>
      <c r="U163" s="151">
        <f t="shared" si="340"/>
        <v>0</v>
      </c>
      <c r="V163" s="151"/>
      <c r="W163" s="151"/>
      <c r="X163" s="151"/>
      <c r="Y163" s="151"/>
      <c r="Z163" s="152"/>
      <c r="AA163" s="151"/>
      <c r="AB163" s="151"/>
      <c r="AC163" s="151"/>
      <c r="AD163" s="153"/>
      <c r="AE163" s="153"/>
      <c r="AF163" s="153"/>
      <c r="AG163" s="153"/>
      <c r="AH163" s="153"/>
      <c r="AI163" s="153"/>
      <c r="AJ163" s="153"/>
      <c r="AK163" s="153"/>
      <c r="AL163" s="153"/>
      <c r="AM163" s="153"/>
    </row>
    <row r="164" spans="1:39" hidden="1" x14ac:dyDescent="0.2">
      <c r="A164" s="167">
        <v>3227</v>
      </c>
      <c r="B164" s="168" t="s">
        <v>82</v>
      </c>
      <c r="C164" s="151">
        <f t="shared" si="341"/>
        <v>0</v>
      </c>
      <c r="D164" s="151"/>
      <c r="E164" s="151"/>
      <c r="F164" s="151"/>
      <c r="G164" s="151"/>
      <c r="H164" s="152"/>
      <c r="I164" s="151"/>
      <c r="J164" s="151"/>
      <c r="K164" s="151"/>
      <c r="L164" s="151">
        <f t="shared" si="339"/>
        <v>0</v>
      </c>
      <c r="M164" s="151"/>
      <c r="N164" s="151"/>
      <c r="O164" s="151"/>
      <c r="P164" s="151"/>
      <c r="Q164" s="152"/>
      <c r="R164" s="151"/>
      <c r="S164" s="151"/>
      <c r="T164" s="151"/>
      <c r="U164" s="151">
        <f t="shared" si="340"/>
        <v>0</v>
      </c>
      <c r="V164" s="151"/>
      <c r="W164" s="151"/>
      <c r="X164" s="151"/>
      <c r="Y164" s="151"/>
      <c r="Z164" s="152"/>
      <c r="AA164" s="151"/>
      <c r="AB164" s="151"/>
      <c r="AC164" s="151"/>
      <c r="AD164" s="153"/>
      <c r="AE164" s="153"/>
      <c r="AF164" s="153"/>
      <c r="AG164" s="153"/>
      <c r="AH164" s="153"/>
      <c r="AI164" s="153"/>
      <c r="AJ164" s="153"/>
      <c r="AK164" s="153"/>
      <c r="AL164" s="153"/>
      <c r="AM164" s="153"/>
    </row>
    <row r="165" spans="1:39" s="10" customFormat="1" hidden="1" x14ac:dyDescent="0.2">
      <c r="A165" s="167">
        <v>3231</v>
      </c>
      <c r="B165" s="168" t="s">
        <v>85</v>
      </c>
      <c r="C165" s="151">
        <f t="shared" si="341"/>
        <v>0</v>
      </c>
      <c r="D165" s="155"/>
      <c r="E165" s="155"/>
      <c r="F165" s="155"/>
      <c r="G165" s="155"/>
      <c r="H165" s="156"/>
      <c r="I165" s="155"/>
      <c r="J165" s="155"/>
      <c r="K165" s="155"/>
      <c r="L165" s="151">
        <f t="shared" si="339"/>
        <v>0</v>
      </c>
      <c r="M165" s="155"/>
      <c r="N165" s="155"/>
      <c r="O165" s="155"/>
      <c r="P165" s="155"/>
      <c r="Q165" s="156"/>
      <c r="R165" s="155"/>
      <c r="S165" s="155"/>
      <c r="T165" s="155"/>
      <c r="U165" s="151">
        <f t="shared" si="340"/>
        <v>0</v>
      </c>
      <c r="V165" s="155"/>
      <c r="W165" s="155"/>
      <c r="X165" s="155"/>
      <c r="Y165" s="155"/>
      <c r="Z165" s="156"/>
      <c r="AA165" s="155"/>
      <c r="AB165" s="155"/>
      <c r="AC165" s="155"/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</row>
    <row r="166" spans="1:39" s="10" customFormat="1" ht="24" hidden="1" x14ac:dyDescent="0.2">
      <c r="A166" s="167">
        <v>3232</v>
      </c>
      <c r="B166" s="168" t="s">
        <v>49</v>
      </c>
      <c r="C166" s="151">
        <f t="shared" si="341"/>
        <v>0</v>
      </c>
      <c r="D166" s="155"/>
      <c r="E166" s="155"/>
      <c r="F166" s="155"/>
      <c r="G166" s="155"/>
      <c r="H166" s="156"/>
      <c r="I166" s="155"/>
      <c r="J166" s="155"/>
      <c r="K166" s="155"/>
      <c r="L166" s="151">
        <f t="shared" si="339"/>
        <v>0</v>
      </c>
      <c r="M166" s="155"/>
      <c r="N166" s="155"/>
      <c r="O166" s="155"/>
      <c r="P166" s="155"/>
      <c r="Q166" s="156"/>
      <c r="R166" s="155"/>
      <c r="S166" s="155"/>
      <c r="T166" s="155"/>
      <c r="U166" s="151">
        <f t="shared" si="340"/>
        <v>0</v>
      </c>
      <c r="V166" s="155"/>
      <c r="W166" s="155"/>
      <c r="X166" s="155"/>
      <c r="Y166" s="155"/>
      <c r="Z166" s="156"/>
      <c r="AA166" s="155"/>
      <c r="AB166" s="155"/>
      <c r="AC166" s="155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</row>
    <row r="167" spans="1:39" s="10" customFormat="1" hidden="1" x14ac:dyDescent="0.2">
      <c r="A167" s="167">
        <v>3233</v>
      </c>
      <c r="B167" s="168" t="s">
        <v>88</v>
      </c>
      <c r="C167" s="151">
        <f t="shared" si="341"/>
        <v>0</v>
      </c>
      <c r="D167" s="155"/>
      <c r="E167" s="155"/>
      <c r="F167" s="155"/>
      <c r="G167" s="155"/>
      <c r="H167" s="156"/>
      <c r="I167" s="155"/>
      <c r="J167" s="155"/>
      <c r="K167" s="155"/>
      <c r="L167" s="151">
        <f t="shared" si="339"/>
        <v>0</v>
      </c>
      <c r="M167" s="155"/>
      <c r="N167" s="155"/>
      <c r="O167" s="155"/>
      <c r="P167" s="155"/>
      <c r="Q167" s="156"/>
      <c r="R167" s="155"/>
      <c r="S167" s="155"/>
      <c r="T167" s="155"/>
      <c r="U167" s="151">
        <f t="shared" si="340"/>
        <v>0</v>
      </c>
      <c r="V167" s="155"/>
      <c r="W167" s="155"/>
      <c r="X167" s="155"/>
      <c r="Y167" s="155"/>
      <c r="Z167" s="156"/>
      <c r="AA167" s="155"/>
      <c r="AB167" s="155"/>
      <c r="AC167" s="155"/>
      <c r="AD167" s="157"/>
      <c r="AE167" s="157"/>
      <c r="AF167" s="157"/>
      <c r="AG167" s="157"/>
      <c r="AH167" s="157"/>
      <c r="AI167" s="157"/>
      <c r="AJ167" s="157"/>
      <c r="AK167" s="157"/>
      <c r="AL167" s="157"/>
      <c r="AM167" s="157"/>
    </row>
    <row r="168" spans="1:39" s="10" customFormat="1" hidden="1" x14ac:dyDescent="0.2">
      <c r="A168" s="167">
        <v>3234</v>
      </c>
      <c r="B168" s="168" t="s">
        <v>90</v>
      </c>
      <c r="C168" s="151">
        <f t="shared" si="341"/>
        <v>0</v>
      </c>
      <c r="D168" s="155"/>
      <c r="E168" s="155"/>
      <c r="F168" s="155"/>
      <c r="G168" s="155"/>
      <c r="H168" s="156"/>
      <c r="I168" s="155"/>
      <c r="J168" s="155"/>
      <c r="K168" s="155"/>
      <c r="L168" s="151">
        <f t="shared" si="339"/>
        <v>0</v>
      </c>
      <c r="M168" s="155"/>
      <c r="N168" s="155"/>
      <c r="O168" s="155"/>
      <c r="P168" s="155"/>
      <c r="Q168" s="156"/>
      <c r="R168" s="155"/>
      <c r="S168" s="155"/>
      <c r="T168" s="155"/>
      <c r="U168" s="151">
        <f t="shared" si="340"/>
        <v>0</v>
      </c>
      <c r="V168" s="155"/>
      <c r="W168" s="155"/>
      <c r="X168" s="155"/>
      <c r="Y168" s="155"/>
      <c r="Z168" s="156"/>
      <c r="AA168" s="155"/>
      <c r="AB168" s="155"/>
      <c r="AC168" s="155"/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</row>
    <row r="169" spans="1:39" s="10" customFormat="1" hidden="1" x14ac:dyDescent="0.2">
      <c r="A169" s="167">
        <v>3235</v>
      </c>
      <c r="B169" s="168" t="s">
        <v>92</v>
      </c>
      <c r="C169" s="151">
        <f t="shared" si="341"/>
        <v>0</v>
      </c>
      <c r="D169" s="155"/>
      <c r="E169" s="155"/>
      <c r="F169" s="155"/>
      <c r="G169" s="155"/>
      <c r="H169" s="156"/>
      <c r="I169" s="155"/>
      <c r="J169" s="155"/>
      <c r="K169" s="155"/>
      <c r="L169" s="151">
        <f t="shared" si="339"/>
        <v>0</v>
      </c>
      <c r="M169" s="155"/>
      <c r="N169" s="155"/>
      <c r="O169" s="155"/>
      <c r="P169" s="155"/>
      <c r="Q169" s="156"/>
      <c r="R169" s="155"/>
      <c r="S169" s="155"/>
      <c r="T169" s="155"/>
      <c r="U169" s="151">
        <f t="shared" si="340"/>
        <v>0</v>
      </c>
      <c r="V169" s="155"/>
      <c r="W169" s="155"/>
      <c r="X169" s="155"/>
      <c r="Y169" s="155"/>
      <c r="Z169" s="156"/>
      <c r="AA169" s="155"/>
      <c r="AB169" s="155"/>
      <c r="AC169" s="155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</row>
    <row r="170" spans="1:39" s="10" customFormat="1" hidden="1" x14ac:dyDescent="0.2">
      <c r="A170" s="167">
        <v>3236</v>
      </c>
      <c r="B170" s="168" t="s">
        <v>94</v>
      </c>
      <c r="C170" s="151">
        <f t="shared" si="341"/>
        <v>0</v>
      </c>
      <c r="D170" s="155"/>
      <c r="E170" s="155"/>
      <c r="F170" s="155"/>
      <c r="G170" s="155"/>
      <c r="H170" s="156"/>
      <c r="I170" s="155"/>
      <c r="J170" s="155"/>
      <c r="K170" s="155"/>
      <c r="L170" s="151">
        <f t="shared" si="339"/>
        <v>0</v>
      </c>
      <c r="M170" s="155"/>
      <c r="N170" s="155"/>
      <c r="O170" s="155"/>
      <c r="P170" s="155"/>
      <c r="Q170" s="156"/>
      <c r="R170" s="155"/>
      <c r="S170" s="155"/>
      <c r="T170" s="155"/>
      <c r="U170" s="151">
        <f t="shared" si="340"/>
        <v>0</v>
      </c>
      <c r="V170" s="155"/>
      <c r="W170" s="155"/>
      <c r="X170" s="155"/>
      <c r="Y170" s="155"/>
      <c r="Z170" s="156"/>
      <c r="AA170" s="155"/>
      <c r="AB170" s="155"/>
      <c r="AC170" s="155"/>
      <c r="AD170" s="157"/>
      <c r="AE170" s="157"/>
      <c r="AF170" s="157"/>
      <c r="AG170" s="157"/>
      <c r="AH170" s="157"/>
      <c r="AI170" s="157"/>
      <c r="AJ170" s="157"/>
      <c r="AK170" s="157"/>
      <c r="AL170" s="157"/>
      <c r="AM170" s="157"/>
    </row>
    <row r="171" spans="1:39" s="10" customFormat="1" x14ac:dyDescent="0.2">
      <c r="A171" s="167">
        <v>3237</v>
      </c>
      <c r="B171" s="168" t="s">
        <v>96</v>
      </c>
      <c r="C171" s="151">
        <f t="shared" si="341"/>
        <v>2360</v>
      </c>
      <c r="D171" s="151">
        <v>2360</v>
      </c>
      <c r="E171" s="155"/>
      <c r="F171" s="155"/>
      <c r="G171" s="155"/>
      <c r="H171" s="156"/>
      <c r="I171" s="155"/>
      <c r="J171" s="155"/>
      <c r="K171" s="155"/>
      <c r="L171" s="151">
        <f t="shared" si="339"/>
        <v>2360</v>
      </c>
      <c r="M171" s="151">
        <v>2360</v>
      </c>
      <c r="N171" s="155"/>
      <c r="O171" s="155"/>
      <c r="P171" s="155"/>
      <c r="Q171" s="156"/>
      <c r="R171" s="155"/>
      <c r="S171" s="155"/>
      <c r="T171" s="155"/>
      <c r="U171" s="151">
        <f t="shared" si="340"/>
        <v>2360</v>
      </c>
      <c r="V171" s="151">
        <v>2360</v>
      </c>
      <c r="W171" s="155"/>
      <c r="X171" s="155"/>
      <c r="Y171" s="155"/>
      <c r="Z171" s="156"/>
      <c r="AA171" s="155"/>
      <c r="AB171" s="155"/>
      <c r="AC171" s="155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</row>
    <row r="172" spans="1:39" s="10" customFormat="1" hidden="1" x14ac:dyDescent="0.2">
      <c r="A172" s="167">
        <v>3238</v>
      </c>
      <c r="B172" s="168" t="s">
        <v>98</v>
      </c>
      <c r="C172" s="151">
        <f t="shared" si="341"/>
        <v>0</v>
      </c>
      <c r="D172" s="155"/>
      <c r="E172" s="155"/>
      <c r="F172" s="155"/>
      <c r="G172" s="155"/>
      <c r="H172" s="156"/>
      <c r="I172" s="155"/>
      <c r="J172" s="155"/>
      <c r="K172" s="155"/>
      <c r="L172" s="151">
        <f t="shared" si="339"/>
        <v>0</v>
      </c>
      <c r="M172" s="155"/>
      <c r="N172" s="155"/>
      <c r="O172" s="155"/>
      <c r="P172" s="155"/>
      <c r="Q172" s="156"/>
      <c r="R172" s="155"/>
      <c r="S172" s="155"/>
      <c r="T172" s="155"/>
      <c r="U172" s="151">
        <f t="shared" si="340"/>
        <v>0</v>
      </c>
      <c r="V172" s="155"/>
      <c r="W172" s="155"/>
      <c r="X172" s="155"/>
      <c r="Y172" s="155"/>
      <c r="Z172" s="156"/>
      <c r="AA172" s="155"/>
      <c r="AB172" s="155"/>
      <c r="AC172" s="155"/>
      <c r="AD172" s="157"/>
      <c r="AE172" s="157"/>
      <c r="AF172" s="157"/>
      <c r="AG172" s="157"/>
      <c r="AH172" s="157"/>
      <c r="AI172" s="157"/>
      <c r="AJ172" s="157"/>
      <c r="AK172" s="157"/>
      <c r="AL172" s="157"/>
      <c r="AM172" s="157"/>
    </row>
    <row r="173" spans="1:39" hidden="1" x14ac:dyDescent="0.2">
      <c r="A173" s="167">
        <v>3239</v>
      </c>
      <c r="B173" s="168" t="s">
        <v>100</v>
      </c>
      <c r="C173" s="151">
        <f t="shared" si="341"/>
        <v>0</v>
      </c>
      <c r="D173" s="151"/>
      <c r="E173" s="151"/>
      <c r="F173" s="151"/>
      <c r="G173" s="151"/>
      <c r="H173" s="152"/>
      <c r="I173" s="151"/>
      <c r="J173" s="151"/>
      <c r="K173" s="151"/>
      <c r="L173" s="151">
        <f t="shared" si="339"/>
        <v>0</v>
      </c>
      <c r="M173" s="151"/>
      <c r="N173" s="151"/>
      <c r="O173" s="151"/>
      <c r="P173" s="151"/>
      <c r="Q173" s="152"/>
      <c r="R173" s="151"/>
      <c r="S173" s="151"/>
      <c r="T173" s="151"/>
      <c r="U173" s="151">
        <f t="shared" si="340"/>
        <v>0</v>
      </c>
      <c r="V173" s="151"/>
      <c r="W173" s="151"/>
      <c r="X173" s="151"/>
      <c r="Y173" s="151"/>
      <c r="Z173" s="152"/>
      <c r="AA173" s="151"/>
      <c r="AB173" s="151"/>
      <c r="AC173" s="151"/>
      <c r="AD173" s="153"/>
      <c r="AE173" s="153"/>
      <c r="AF173" s="153"/>
      <c r="AG173" s="153"/>
      <c r="AH173" s="153"/>
      <c r="AI173" s="153"/>
      <c r="AJ173" s="153"/>
      <c r="AK173" s="153"/>
      <c r="AL173" s="153"/>
      <c r="AM173" s="153"/>
    </row>
    <row r="174" spans="1:39" s="10" customFormat="1" ht="24" hidden="1" x14ac:dyDescent="0.2">
      <c r="A174" s="167">
        <v>3241</v>
      </c>
      <c r="B174" s="168" t="s">
        <v>102</v>
      </c>
      <c r="C174" s="151">
        <f t="shared" si="341"/>
        <v>0</v>
      </c>
      <c r="D174" s="155"/>
      <c r="E174" s="155"/>
      <c r="F174" s="155"/>
      <c r="G174" s="155"/>
      <c r="H174" s="156"/>
      <c r="I174" s="155"/>
      <c r="J174" s="155"/>
      <c r="K174" s="155"/>
      <c r="L174" s="151">
        <f t="shared" si="339"/>
        <v>0</v>
      </c>
      <c r="M174" s="155"/>
      <c r="N174" s="155"/>
      <c r="O174" s="155"/>
      <c r="P174" s="155"/>
      <c r="Q174" s="156"/>
      <c r="R174" s="155"/>
      <c r="S174" s="155"/>
      <c r="T174" s="155"/>
      <c r="U174" s="151">
        <f t="shared" si="340"/>
        <v>0</v>
      </c>
      <c r="V174" s="155"/>
      <c r="W174" s="155"/>
      <c r="X174" s="155"/>
      <c r="Y174" s="155"/>
      <c r="Z174" s="156"/>
      <c r="AA174" s="155"/>
      <c r="AB174" s="155"/>
      <c r="AC174" s="155"/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/>
    </row>
    <row r="175" spans="1:39" s="10" customFormat="1" hidden="1" x14ac:dyDescent="0.2">
      <c r="A175" s="167">
        <v>3291</v>
      </c>
      <c r="B175" s="169" t="s">
        <v>106</v>
      </c>
      <c r="C175" s="151">
        <f t="shared" si="341"/>
        <v>0</v>
      </c>
      <c r="D175" s="155"/>
      <c r="E175" s="155"/>
      <c r="F175" s="155"/>
      <c r="G175" s="155"/>
      <c r="H175" s="156"/>
      <c r="I175" s="155"/>
      <c r="J175" s="155"/>
      <c r="K175" s="155"/>
      <c r="L175" s="151">
        <f t="shared" si="339"/>
        <v>0</v>
      </c>
      <c r="M175" s="155"/>
      <c r="N175" s="155"/>
      <c r="O175" s="155"/>
      <c r="P175" s="155"/>
      <c r="Q175" s="156"/>
      <c r="R175" s="155"/>
      <c r="S175" s="155"/>
      <c r="T175" s="155"/>
      <c r="U175" s="151">
        <f t="shared" si="340"/>
        <v>0</v>
      </c>
      <c r="V175" s="155"/>
      <c r="W175" s="155"/>
      <c r="X175" s="155"/>
      <c r="Y175" s="155"/>
      <c r="Z175" s="156"/>
      <c r="AA175" s="155"/>
      <c r="AB175" s="155"/>
      <c r="AC175" s="155"/>
      <c r="AD175" s="157"/>
      <c r="AE175" s="157"/>
      <c r="AF175" s="157"/>
      <c r="AG175" s="157"/>
      <c r="AH175" s="157"/>
      <c r="AI175" s="157"/>
      <c r="AJ175" s="157"/>
      <c r="AK175" s="157"/>
      <c r="AL175" s="157"/>
      <c r="AM175" s="157"/>
    </row>
    <row r="176" spans="1:39" s="10" customFormat="1" hidden="1" x14ac:dyDescent="0.2">
      <c r="A176" s="167">
        <v>3292</v>
      </c>
      <c r="B176" s="168" t="s">
        <v>108</v>
      </c>
      <c r="C176" s="151">
        <f t="shared" si="341"/>
        <v>0</v>
      </c>
      <c r="D176" s="155"/>
      <c r="E176" s="155"/>
      <c r="F176" s="155"/>
      <c r="G176" s="155"/>
      <c r="H176" s="156"/>
      <c r="I176" s="155"/>
      <c r="J176" s="155"/>
      <c r="K176" s="155"/>
      <c r="L176" s="151">
        <f t="shared" si="339"/>
        <v>0</v>
      </c>
      <c r="M176" s="155"/>
      <c r="N176" s="155"/>
      <c r="O176" s="155"/>
      <c r="P176" s="155"/>
      <c r="Q176" s="156"/>
      <c r="R176" s="155"/>
      <c r="S176" s="155"/>
      <c r="T176" s="155"/>
      <c r="U176" s="151">
        <f t="shared" si="340"/>
        <v>0</v>
      </c>
      <c r="V176" s="155"/>
      <c r="W176" s="155"/>
      <c r="X176" s="155"/>
      <c r="Y176" s="155"/>
      <c r="Z176" s="156"/>
      <c r="AA176" s="155"/>
      <c r="AB176" s="155"/>
      <c r="AC176" s="155"/>
      <c r="AD176" s="157"/>
      <c r="AE176" s="157"/>
      <c r="AF176" s="157"/>
      <c r="AG176" s="157"/>
      <c r="AH176" s="157"/>
      <c r="AI176" s="157"/>
      <c r="AJ176" s="157"/>
      <c r="AK176" s="157"/>
      <c r="AL176" s="157"/>
      <c r="AM176" s="157"/>
    </row>
    <row r="177" spans="1:721" s="10" customFormat="1" hidden="1" x14ac:dyDescent="0.2">
      <c r="A177" s="167">
        <v>3293</v>
      </c>
      <c r="B177" s="168" t="s">
        <v>110</v>
      </c>
      <c r="C177" s="151">
        <f t="shared" si="341"/>
        <v>0</v>
      </c>
      <c r="D177" s="155"/>
      <c r="E177" s="155"/>
      <c r="F177" s="155"/>
      <c r="G177" s="155"/>
      <c r="H177" s="156"/>
      <c r="I177" s="155"/>
      <c r="J177" s="155"/>
      <c r="K177" s="155"/>
      <c r="L177" s="151">
        <f t="shared" si="339"/>
        <v>0</v>
      </c>
      <c r="M177" s="155"/>
      <c r="N177" s="155"/>
      <c r="O177" s="155"/>
      <c r="P177" s="155"/>
      <c r="Q177" s="156"/>
      <c r="R177" s="155"/>
      <c r="S177" s="155"/>
      <c r="T177" s="155"/>
      <c r="U177" s="151">
        <f t="shared" si="340"/>
        <v>0</v>
      </c>
      <c r="V177" s="155"/>
      <c r="W177" s="155"/>
      <c r="X177" s="155"/>
      <c r="Y177" s="155"/>
      <c r="Z177" s="156"/>
      <c r="AA177" s="155"/>
      <c r="AB177" s="155"/>
      <c r="AC177" s="155"/>
      <c r="AD177" s="157"/>
      <c r="AE177" s="157"/>
      <c r="AF177" s="157"/>
      <c r="AG177" s="157"/>
      <c r="AH177" s="157"/>
      <c r="AI177" s="157"/>
      <c r="AJ177" s="157"/>
      <c r="AK177" s="157"/>
      <c r="AL177" s="157"/>
      <c r="AM177" s="157"/>
    </row>
    <row r="178" spans="1:721" s="10" customFormat="1" hidden="1" x14ac:dyDescent="0.2">
      <c r="A178" s="167">
        <v>3294</v>
      </c>
      <c r="B178" s="168" t="s">
        <v>349</v>
      </c>
      <c r="C178" s="151">
        <f t="shared" si="341"/>
        <v>0</v>
      </c>
      <c r="D178" s="155"/>
      <c r="E178" s="155"/>
      <c r="F178" s="155"/>
      <c r="G178" s="155"/>
      <c r="H178" s="156"/>
      <c r="I178" s="155"/>
      <c r="J178" s="155"/>
      <c r="K178" s="155"/>
      <c r="L178" s="151">
        <f t="shared" si="339"/>
        <v>0</v>
      </c>
      <c r="M178" s="155"/>
      <c r="N178" s="155"/>
      <c r="O178" s="155"/>
      <c r="P178" s="155"/>
      <c r="Q178" s="156"/>
      <c r="R178" s="155"/>
      <c r="S178" s="155"/>
      <c r="T178" s="155"/>
      <c r="U178" s="151">
        <f t="shared" si="340"/>
        <v>0</v>
      </c>
      <c r="V178" s="155"/>
      <c r="W178" s="155"/>
      <c r="X178" s="155"/>
      <c r="Y178" s="155"/>
      <c r="Z178" s="156"/>
      <c r="AA178" s="155"/>
      <c r="AB178" s="155"/>
      <c r="AC178" s="155"/>
      <c r="AD178" s="157"/>
      <c r="AE178" s="157"/>
      <c r="AF178" s="157"/>
      <c r="AG178" s="157"/>
      <c r="AH178" s="157"/>
      <c r="AI178" s="157"/>
      <c r="AJ178" s="157"/>
      <c r="AK178" s="157"/>
      <c r="AL178" s="157"/>
      <c r="AM178" s="157"/>
    </row>
    <row r="179" spans="1:721" s="10" customFormat="1" hidden="1" x14ac:dyDescent="0.2">
      <c r="A179" s="167">
        <v>3295</v>
      </c>
      <c r="B179" s="168" t="s">
        <v>114</v>
      </c>
      <c r="C179" s="151">
        <f t="shared" si="341"/>
        <v>0</v>
      </c>
      <c r="D179" s="155"/>
      <c r="E179" s="155"/>
      <c r="F179" s="155"/>
      <c r="G179" s="155"/>
      <c r="H179" s="156"/>
      <c r="I179" s="155"/>
      <c r="J179" s="155"/>
      <c r="K179" s="155"/>
      <c r="L179" s="151">
        <f t="shared" si="339"/>
        <v>0</v>
      </c>
      <c r="M179" s="155"/>
      <c r="N179" s="155"/>
      <c r="O179" s="155"/>
      <c r="P179" s="155"/>
      <c r="Q179" s="156"/>
      <c r="R179" s="155"/>
      <c r="S179" s="155"/>
      <c r="T179" s="155"/>
      <c r="U179" s="151">
        <f t="shared" si="340"/>
        <v>0</v>
      </c>
      <c r="V179" s="155"/>
      <c r="W179" s="155"/>
      <c r="X179" s="155"/>
      <c r="Y179" s="155"/>
      <c r="Z179" s="156"/>
      <c r="AA179" s="155"/>
      <c r="AB179" s="155"/>
      <c r="AC179" s="155"/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</row>
    <row r="180" spans="1:721" s="10" customFormat="1" hidden="1" x14ac:dyDescent="0.2">
      <c r="A180" s="167">
        <v>3299</v>
      </c>
      <c r="B180" s="168" t="s">
        <v>350</v>
      </c>
      <c r="C180" s="151">
        <f t="shared" si="341"/>
        <v>0</v>
      </c>
      <c r="D180" s="155"/>
      <c r="E180" s="155"/>
      <c r="F180" s="155"/>
      <c r="G180" s="155"/>
      <c r="H180" s="156"/>
      <c r="I180" s="155"/>
      <c r="J180" s="155"/>
      <c r="K180" s="155"/>
      <c r="L180" s="151">
        <f t="shared" si="339"/>
        <v>0</v>
      </c>
      <c r="M180" s="155"/>
      <c r="N180" s="155"/>
      <c r="O180" s="155"/>
      <c r="P180" s="155"/>
      <c r="Q180" s="156"/>
      <c r="R180" s="155"/>
      <c r="S180" s="155"/>
      <c r="T180" s="155"/>
      <c r="U180" s="151">
        <f t="shared" si="340"/>
        <v>0</v>
      </c>
      <c r="V180" s="155"/>
      <c r="W180" s="155"/>
      <c r="X180" s="155"/>
      <c r="Y180" s="155"/>
      <c r="Z180" s="156"/>
      <c r="AA180" s="155"/>
      <c r="AB180" s="155"/>
      <c r="AC180" s="155"/>
      <c r="AD180" s="157"/>
      <c r="AE180" s="157"/>
      <c r="AF180" s="157"/>
      <c r="AG180" s="157"/>
      <c r="AH180" s="157"/>
      <c r="AI180" s="157"/>
      <c r="AJ180" s="157"/>
      <c r="AK180" s="157"/>
      <c r="AL180" s="157"/>
      <c r="AM180" s="157"/>
    </row>
    <row r="181" spans="1:721" s="76" customFormat="1" hidden="1" x14ac:dyDescent="0.2">
      <c r="A181" s="164">
        <v>34</v>
      </c>
      <c r="B181" s="165" t="s">
        <v>119</v>
      </c>
      <c r="C181" s="156">
        <f>SUM(C182:C184)</f>
        <v>0</v>
      </c>
      <c r="D181" s="156">
        <f t="shared" ref="D181:G181" si="342">SUM(D182:D184)</f>
        <v>0</v>
      </c>
      <c r="E181" s="156">
        <f t="shared" si="342"/>
        <v>0</v>
      </c>
      <c r="F181" s="156">
        <f t="shared" si="342"/>
        <v>0</v>
      </c>
      <c r="G181" s="156">
        <f t="shared" si="342"/>
        <v>0</v>
      </c>
      <c r="H181" s="156">
        <f>SUM(H182:H184)</f>
        <v>0</v>
      </c>
      <c r="I181" s="156">
        <f t="shared" ref="I181:P181" si="343">SUM(I182:I184)</f>
        <v>0</v>
      </c>
      <c r="J181" s="156">
        <f t="shared" si="343"/>
        <v>0</v>
      </c>
      <c r="K181" s="156">
        <f t="shared" si="343"/>
        <v>0</v>
      </c>
      <c r="L181" s="156">
        <f>SUM(L182:L184)</f>
        <v>0</v>
      </c>
      <c r="M181" s="156">
        <f t="shared" si="343"/>
        <v>0</v>
      </c>
      <c r="N181" s="156">
        <f t="shared" si="343"/>
        <v>0</v>
      </c>
      <c r="O181" s="156">
        <f t="shared" si="343"/>
        <v>0</v>
      </c>
      <c r="P181" s="156">
        <f t="shared" si="343"/>
        <v>0</v>
      </c>
      <c r="Q181" s="156">
        <f>SUM(Q182:Q184)</f>
        <v>0</v>
      </c>
      <c r="R181" s="156">
        <f t="shared" ref="R181:Y181" si="344">SUM(R182:R184)</f>
        <v>0</v>
      </c>
      <c r="S181" s="156">
        <f t="shared" si="344"/>
        <v>0</v>
      </c>
      <c r="T181" s="156">
        <f t="shared" si="344"/>
        <v>0</v>
      </c>
      <c r="U181" s="156">
        <f>SUM(U182:U184)</f>
        <v>0</v>
      </c>
      <c r="V181" s="156">
        <f t="shared" si="344"/>
        <v>0</v>
      </c>
      <c r="W181" s="156">
        <f t="shared" si="344"/>
        <v>0</v>
      </c>
      <c r="X181" s="156">
        <f t="shared" si="344"/>
        <v>0</v>
      </c>
      <c r="Y181" s="156">
        <f t="shared" si="344"/>
        <v>0</v>
      </c>
      <c r="Z181" s="156">
        <f>SUM(Z182:Z184)</f>
        <v>0</v>
      </c>
      <c r="AA181" s="156">
        <f t="shared" ref="AA181:AC181" si="345">SUM(AA182:AA184)</f>
        <v>0</v>
      </c>
      <c r="AB181" s="156">
        <f t="shared" si="345"/>
        <v>0</v>
      </c>
      <c r="AC181" s="156">
        <f t="shared" si="345"/>
        <v>0</v>
      </c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  <c r="IW181" s="10"/>
      <c r="IX181" s="10"/>
      <c r="IY181" s="10"/>
      <c r="IZ181" s="10"/>
      <c r="JA181" s="10"/>
      <c r="JB181" s="10"/>
      <c r="JC181" s="10"/>
      <c r="JD181" s="10"/>
      <c r="JE181" s="10"/>
      <c r="JF181" s="10"/>
      <c r="JG181" s="10"/>
      <c r="JH181" s="10"/>
      <c r="JI181" s="10"/>
      <c r="JJ181" s="10"/>
      <c r="JK181" s="10"/>
      <c r="JL181" s="10"/>
      <c r="JM181" s="10"/>
      <c r="JN181" s="10"/>
      <c r="JO181" s="10"/>
      <c r="JP181" s="10"/>
      <c r="JQ181" s="10"/>
      <c r="JR181" s="10"/>
      <c r="JS181" s="10"/>
      <c r="JT181" s="10"/>
      <c r="JU181" s="10"/>
      <c r="JV181" s="10"/>
      <c r="JW181" s="10"/>
      <c r="JX181" s="10"/>
      <c r="JY181" s="10"/>
      <c r="JZ181" s="10"/>
      <c r="KA181" s="10"/>
      <c r="KB181" s="10"/>
      <c r="KC181" s="10"/>
      <c r="KD181" s="10"/>
      <c r="KE181" s="10"/>
      <c r="KF181" s="10"/>
      <c r="KG181" s="10"/>
      <c r="KH181" s="10"/>
      <c r="KI181" s="10"/>
      <c r="KJ181" s="10"/>
      <c r="KK181" s="10"/>
      <c r="KL181" s="10"/>
      <c r="KM181" s="10"/>
      <c r="KN181" s="10"/>
      <c r="KO181" s="10"/>
      <c r="KP181" s="10"/>
      <c r="KQ181" s="10"/>
      <c r="KR181" s="10"/>
      <c r="KS181" s="10"/>
      <c r="KT181" s="10"/>
      <c r="KU181" s="10"/>
      <c r="KV181" s="10"/>
      <c r="KW181" s="10"/>
      <c r="KX181" s="10"/>
      <c r="KY181" s="10"/>
      <c r="KZ181" s="10"/>
      <c r="LA181" s="10"/>
      <c r="LB181" s="10"/>
      <c r="LC181" s="10"/>
      <c r="LD181" s="10"/>
      <c r="LE181" s="10"/>
      <c r="LF181" s="10"/>
      <c r="LG181" s="10"/>
      <c r="LH181" s="10"/>
      <c r="LI181" s="10"/>
      <c r="LJ181" s="10"/>
      <c r="LK181" s="10"/>
      <c r="LL181" s="10"/>
      <c r="LM181" s="10"/>
      <c r="LN181" s="10"/>
      <c r="LO181" s="10"/>
      <c r="LP181" s="10"/>
      <c r="LQ181" s="10"/>
      <c r="LR181" s="10"/>
      <c r="LS181" s="10"/>
      <c r="LT181" s="10"/>
      <c r="LU181" s="10"/>
      <c r="LV181" s="10"/>
      <c r="LW181" s="10"/>
      <c r="LX181" s="10"/>
      <c r="LY181" s="10"/>
      <c r="LZ181" s="10"/>
      <c r="MA181" s="10"/>
      <c r="MB181" s="10"/>
      <c r="MC181" s="10"/>
      <c r="MD181" s="10"/>
      <c r="ME181" s="10"/>
      <c r="MF181" s="10"/>
      <c r="MG181" s="10"/>
      <c r="MH181" s="10"/>
      <c r="MI181" s="10"/>
      <c r="MJ181" s="10"/>
      <c r="MK181" s="10"/>
      <c r="ML181" s="10"/>
      <c r="MM181" s="10"/>
      <c r="MN181" s="10"/>
      <c r="MO181" s="10"/>
      <c r="MP181" s="10"/>
      <c r="MQ181" s="10"/>
      <c r="MR181" s="10"/>
      <c r="MS181" s="10"/>
      <c r="MT181" s="10"/>
      <c r="MU181" s="10"/>
      <c r="MV181" s="10"/>
      <c r="MW181" s="10"/>
      <c r="MX181" s="10"/>
      <c r="MY181" s="10"/>
      <c r="MZ181" s="10"/>
      <c r="NA181" s="10"/>
      <c r="NB181" s="10"/>
      <c r="NC181" s="10"/>
      <c r="ND181" s="10"/>
      <c r="NE181" s="10"/>
      <c r="NF181" s="10"/>
      <c r="NG181" s="10"/>
      <c r="NH181" s="10"/>
      <c r="NI181" s="10"/>
      <c r="NJ181" s="10"/>
      <c r="NK181" s="10"/>
      <c r="NL181" s="10"/>
      <c r="NM181" s="10"/>
      <c r="NN181" s="10"/>
      <c r="NO181" s="10"/>
      <c r="NP181" s="10"/>
      <c r="NQ181" s="10"/>
      <c r="NR181" s="10"/>
      <c r="NS181" s="10"/>
      <c r="NT181" s="10"/>
      <c r="NU181" s="10"/>
      <c r="NV181" s="10"/>
      <c r="NW181" s="10"/>
      <c r="NX181" s="10"/>
      <c r="NY181" s="10"/>
      <c r="NZ181" s="10"/>
      <c r="OA181" s="10"/>
      <c r="OB181" s="10"/>
      <c r="OC181" s="10"/>
      <c r="OD181" s="10"/>
      <c r="OE181" s="10"/>
      <c r="OF181" s="10"/>
      <c r="OG181" s="10"/>
      <c r="OH181" s="10"/>
      <c r="OI181" s="10"/>
      <c r="OJ181" s="10"/>
      <c r="OK181" s="10"/>
      <c r="OL181" s="10"/>
      <c r="OM181" s="10"/>
      <c r="ON181" s="10"/>
      <c r="OO181" s="10"/>
      <c r="OP181" s="10"/>
      <c r="OQ181" s="10"/>
      <c r="OR181" s="10"/>
      <c r="OS181" s="10"/>
      <c r="OT181" s="10"/>
      <c r="OU181" s="10"/>
      <c r="OV181" s="10"/>
      <c r="OW181" s="10"/>
      <c r="OX181" s="10"/>
      <c r="OY181" s="10"/>
      <c r="OZ181" s="10"/>
      <c r="PA181" s="10"/>
      <c r="PB181" s="10"/>
      <c r="PC181" s="10"/>
      <c r="PD181" s="10"/>
      <c r="PE181" s="10"/>
      <c r="PF181" s="10"/>
      <c r="PG181" s="10"/>
      <c r="PH181" s="10"/>
      <c r="PI181" s="10"/>
      <c r="PJ181" s="10"/>
      <c r="PK181" s="10"/>
      <c r="PL181" s="10"/>
      <c r="PM181" s="10"/>
      <c r="PN181" s="10"/>
      <c r="PO181" s="10"/>
      <c r="PP181" s="10"/>
      <c r="PQ181" s="10"/>
      <c r="PR181" s="10"/>
      <c r="PS181" s="10"/>
      <c r="PT181" s="10"/>
      <c r="PU181" s="10"/>
      <c r="PV181" s="10"/>
      <c r="PW181" s="10"/>
      <c r="PX181" s="10"/>
      <c r="PY181" s="10"/>
      <c r="PZ181" s="10"/>
      <c r="QA181" s="10"/>
      <c r="QB181" s="10"/>
      <c r="QC181" s="10"/>
      <c r="QD181" s="10"/>
      <c r="QE181" s="10"/>
      <c r="QF181" s="10"/>
      <c r="QG181" s="10"/>
      <c r="QH181" s="10"/>
      <c r="QI181" s="10"/>
      <c r="QJ181" s="10"/>
      <c r="QK181" s="10"/>
      <c r="QL181" s="10"/>
      <c r="QM181" s="10"/>
      <c r="QN181" s="10"/>
      <c r="QO181" s="10"/>
      <c r="QP181" s="10"/>
      <c r="QQ181" s="10"/>
      <c r="QR181" s="10"/>
      <c r="QS181" s="10"/>
      <c r="QT181" s="10"/>
      <c r="QU181" s="10"/>
      <c r="QV181" s="10"/>
      <c r="QW181" s="10"/>
      <c r="QX181" s="10"/>
      <c r="QY181" s="10"/>
      <c r="QZ181" s="10"/>
      <c r="RA181" s="10"/>
      <c r="RB181" s="10"/>
      <c r="RC181" s="10"/>
      <c r="RD181" s="10"/>
      <c r="RE181" s="10"/>
      <c r="RF181" s="10"/>
      <c r="RG181" s="10"/>
      <c r="RH181" s="10"/>
      <c r="RI181" s="10"/>
      <c r="RJ181" s="10"/>
      <c r="RK181" s="10"/>
      <c r="RL181" s="10"/>
      <c r="RM181" s="10"/>
      <c r="RN181" s="10"/>
      <c r="RO181" s="10"/>
      <c r="RP181" s="10"/>
      <c r="RQ181" s="10"/>
      <c r="RR181" s="10"/>
      <c r="RS181" s="10"/>
      <c r="RT181" s="10"/>
      <c r="RU181" s="10"/>
      <c r="RV181" s="10"/>
      <c r="RW181" s="10"/>
      <c r="RX181" s="10"/>
      <c r="RY181" s="10"/>
      <c r="RZ181" s="10"/>
      <c r="SA181" s="10"/>
      <c r="SB181" s="10"/>
      <c r="SC181" s="10"/>
      <c r="SD181" s="10"/>
      <c r="SE181" s="10"/>
      <c r="SF181" s="10"/>
      <c r="SG181" s="10"/>
      <c r="SH181" s="10"/>
      <c r="SI181" s="10"/>
      <c r="SJ181" s="10"/>
      <c r="SK181" s="10"/>
      <c r="SL181" s="10"/>
      <c r="SM181" s="10"/>
      <c r="SN181" s="10"/>
      <c r="SO181" s="10"/>
      <c r="SP181" s="10"/>
      <c r="SQ181" s="10"/>
      <c r="SR181" s="10"/>
      <c r="SS181" s="10"/>
      <c r="ST181" s="10"/>
      <c r="SU181" s="10"/>
      <c r="SV181" s="10"/>
      <c r="SW181" s="10"/>
      <c r="SX181" s="10"/>
      <c r="SY181" s="10"/>
      <c r="SZ181" s="10"/>
      <c r="TA181" s="10"/>
      <c r="TB181" s="10"/>
      <c r="TC181" s="10"/>
      <c r="TD181" s="10"/>
      <c r="TE181" s="10"/>
      <c r="TF181" s="10"/>
      <c r="TG181" s="10"/>
      <c r="TH181" s="10"/>
      <c r="TI181" s="10"/>
      <c r="TJ181" s="10"/>
      <c r="TK181" s="10"/>
      <c r="TL181" s="10"/>
      <c r="TM181" s="10"/>
      <c r="TN181" s="10"/>
      <c r="TO181" s="10"/>
      <c r="TP181" s="10"/>
      <c r="TQ181" s="10"/>
      <c r="TR181" s="10"/>
      <c r="TS181" s="10"/>
      <c r="TT181" s="10"/>
      <c r="TU181" s="10"/>
      <c r="TV181" s="10"/>
      <c r="TW181" s="10"/>
      <c r="TX181" s="10"/>
      <c r="TY181" s="10"/>
      <c r="TZ181" s="10"/>
      <c r="UA181" s="10"/>
      <c r="UB181" s="10"/>
      <c r="UC181" s="10"/>
      <c r="UD181" s="10"/>
      <c r="UE181" s="10"/>
      <c r="UF181" s="10"/>
      <c r="UG181" s="10"/>
      <c r="UH181" s="10"/>
      <c r="UI181" s="10"/>
      <c r="UJ181" s="10"/>
      <c r="UK181" s="10"/>
      <c r="UL181" s="10"/>
      <c r="UM181" s="10"/>
      <c r="UN181" s="10"/>
      <c r="UO181" s="10"/>
      <c r="UP181" s="10"/>
      <c r="UQ181" s="10"/>
      <c r="UR181" s="10"/>
      <c r="US181" s="10"/>
      <c r="UT181" s="10"/>
      <c r="UU181" s="10"/>
      <c r="UV181" s="10"/>
      <c r="UW181" s="10"/>
      <c r="UX181" s="10"/>
      <c r="UY181" s="10"/>
      <c r="UZ181" s="10"/>
      <c r="VA181" s="10"/>
      <c r="VB181" s="10"/>
      <c r="VC181" s="10"/>
      <c r="VD181" s="10"/>
      <c r="VE181" s="10"/>
      <c r="VF181" s="10"/>
      <c r="VG181" s="10"/>
      <c r="VH181" s="10"/>
      <c r="VI181" s="10"/>
      <c r="VJ181" s="10"/>
      <c r="VK181" s="10"/>
      <c r="VL181" s="10"/>
      <c r="VM181" s="10"/>
      <c r="VN181" s="10"/>
      <c r="VO181" s="10"/>
      <c r="VP181" s="10"/>
      <c r="VQ181" s="10"/>
      <c r="VR181" s="10"/>
      <c r="VS181" s="10"/>
      <c r="VT181" s="10"/>
      <c r="VU181" s="10"/>
      <c r="VV181" s="10"/>
      <c r="VW181" s="10"/>
      <c r="VX181" s="10"/>
      <c r="VY181" s="10"/>
      <c r="VZ181" s="10"/>
      <c r="WA181" s="10"/>
      <c r="WB181" s="10"/>
      <c r="WC181" s="10"/>
      <c r="WD181" s="10"/>
      <c r="WE181" s="10"/>
      <c r="WF181" s="10"/>
      <c r="WG181" s="10"/>
      <c r="WH181" s="10"/>
      <c r="WI181" s="10"/>
      <c r="WJ181" s="10"/>
      <c r="WK181" s="10"/>
      <c r="WL181" s="10"/>
      <c r="WM181" s="10"/>
      <c r="WN181" s="10"/>
      <c r="WO181" s="10"/>
      <c r="WP181" s="10"/>
      <c r="WQ181" s="10"/>
      <c r="WR181" s="10"/>
      <c r="WS181" s="10"/>
      <c r="WT181" s="10"/>
      <c r="WU181" s="10"/>
      <c r="WV181" s="10"/>
      <c r="WW181" s="10"/>
      <c r="WX181" s="10"/>
      <c r="WY181" s="10"/>
      <c r="WZ181" s="10"/>
      <c r="XA181" s="10"/>
      <c r="XB181" s="10"/>
      <c r="XC181" s="10"/>
      <c r="XD181" s="10"/>
      <c r="XE181" s="10"/>
      <c r="XF181" s="10"/>
      <c r="XG181" s="10"/>
      <c r="XH181" s="10"/>
      <c r="XI181" s="10"/>
      <c r="XJ181" s="10"/>
      <c r="XK181" s="10"/>
      <c r="XL181" s="10"/>
      <c r="XM181" s="10"/>
      <c r="XN181" s="10"/>
      <c r="XO181" s="10"/>
      <c r="XP181" s="10"/>
      <c r="XQ181" s="10"/>
      <c r="XR181" s="10"/>
      <c r="XS181" s="10"/>
      <c r="XT181" s="10"/>
      <c r="XU181" s="10"/>
      <c r="XV181" s="10"/>
      <c r="XW181" s="10"/>
      <c r="XX181" s="10"/>
      <c r="XY181" s="10"/>
      <c r="XZ181" s="10"/>
      <c r="YA181" s="10"/>
      <c r="YB181" s="10"/>
      <c r="YC181" s="10"/>
      <c r="YD181" s="10"/>
      <c r="YE181" s="10"/>
      <c r="YF181" s="10"/>
      <c r="YG181" s="10"/>
      <c r="YH181" s="10"/>
      <c r="YI181" s="10"/>
      <c r="YJ181" s="10"/>
      <c r="YK181" s="10"/>
      <c r="YL181" s="10"/>
      <c r="YM181" s="10"/>
      <c r="YN181" s="10"/>
      <c r="YO181" s="10"/>
      <c r="YP181" s="10"/>
      <c r="YQ181" s="10"/>
      <c r="YR181" s="10"/>
      <c r="YS181" s="10"/>
      <c r="YT181" s="10"/>
      <c r="YU181" s="10"/>
      <c r="YV181" s="10"/>
      <c r="YW181" s="10"/>
      <c r="YX181" s="10"/>
      <c r="YY181" s="10"/>
      <c r="YZ181" s="10"/>
      <c r="ZA181" s="10"/>
      <c r="ZB181" s="10"/>
      <c r="ZC181" s="10"/>
      <c r="ZD181" s="10"/>
      <c r="ZE181" s="10"/>
      <c r="ZF181" s="10"/>
      <c r="ZG181" s="10"/>
      <c r="ZH181" s="10"/>
      <c r="ZI181" s="10"/>
      <c r="ZJ181" s="10"/>
      <c r="ZK181" s="10"/>
      <c r="ZL181" s="10"/>
      <c r="ZM181" s="10"/>
      <c r="ZN181" s="10"/>
      <c r="ZO181" s="10"/>
      <c r="ZP181" s="10"/>
      <c r="ZQ181" s="10"/>
      <c r="ZR181" s="10"/>
      <c r="ZS181" s="10"/>
      <c r="ZT181" s="10"/>
      <c r="ZU181" s="10"/>
      <c r="ZV181" s="10"/>
      <c r="ZW181" s="10"/>
      <c r="ZX181" s="10"/>
      <c r="ZY181" s="10"/>
      <c r="ZZ181" s="10"/>
      <c r="AAA181" s="10"/>
      <c r="AAB181" s="10"/>
      <c r="AAC181" s="10"/>
      <c r="AAD181" s="10"/>
      <c r="AAE181" s="10"/>
      <c r="AAF181" s="10"/>
      <c r="AAG181" s="10"/>
      <c r="AAH181" s="10"/>
      <c r="AAI181" s="10"/>
      <c r="AAJ181" s="10"/>
      <c r="AAK181" s="10"/>
      <c r="AAL181" s="10"/>
      <c r="AAM181" s="10"/>
      <c r="AAN181" s="10"/>
      <c r="AAO181" s="10"/>
      <c r="AAP181" s="10"/>
      <c r="AAQ181" s="10"/>
      <c r="AAR181" s="10"/>
      <c r="AAS181" s="10"/>
    </row>
    <row r="182" spans="1:721" s="10" customFormat="1" hidden="1" x14ac:dyDescent="0.2">
      <c r="A182" s="167">
        <v>3431</v>
      </c>
      <c r="B182" s="169" t="s">
        <v>126</v>
      </c>
      <c r="C182" s="151">
        <f t="shared" si="341"/>
        <v>0</v>
      </c>
      <c r="D182" s="155"/>
      <c r="E182" s="155"/>
      <c r="F182" s="155"/>
      <c r="G182" s="155"/>
      <c r="H182" s="156"/>
      <c r="I182" s="155"/>
      <c r="J182" s="155"/>
      <c r="K182" s="155"/>
      <c r="L182" s="151">
        <f t="shared" si="339"/>
        <v>0</v>
      </c>
      <c r="M182" s="155"/>
      <c r="N182" s="155"/>
      <c r="O182" s="155"/>
      <c r="P182" s="155"/>
      <c r="Q182" s="156"/>
      <c r="R182" s="155"/>
      <c r="S182" s="155"/>
      <c r="T182" s="155"/>
      <c r="U182" s="151">
        <f t="shared" si="340"/>
        <v>0</v>
      </c>
      <c r="V182" s="155"/>
      <c r="W182" s="155"/>
      <c r="X182" s="155"/>
      <c r="Y182" s="155"/>
      <c r="Z182" s="156"/>
      <c r="AA182" s="155"/>
      <c r="AB182" s="155"/>
      <c r="AC182" s="155"/>
      <c r="AD182" s="157"/>
      <c r="AE182" s="157"/>
      <c r="AF182" s="157"/>
      <c r="AG182" s="157"/>
      <c r="AH182" s="157"/>
      <c r="AI182" s="157"/>
      <c r="AJ182" s="157"/>
      <c r="AK182" s="157"/>
      <c r="AL182" s="157"/>
      <c r="AM182" s="157"/>
    </row>
    <row r="183" spans="1:721" s="10" customFormat="1" ht="24" hidden="1" x14ac:dyDescent="0.2">
      <c r="A183" s="167">
        <v>3432</v>
      </c>
      <c r="B183" s="168" t="s">
        <v>128</v>
      </c>
      <c r="C183" s="151">
        <f t="shared" si="341"/>
        <v>0</v>
      </c>
      <c r="D183" s="155"/>
      <c r="E183" s="155"/>
      <c r="F183" s="155"/>
      <c r="G183" s="155"/>
      <c r="H183" s="156"/>
      <c r="I183" s="155"/>
      <c r="J183" s="155"/>
      <c r="K183" s="155"/>
      <c r="L183" s="151">
        <f t="shared" si="339"/>
        <v>0</v>
      </c>
      <c r="M183" s="155"/>
      <c r="N183" s="155"/>
      <c r="O183" s="155"/>
      <c r="P183" s="155"/>
      <c r="Q183" s="156"/>
      <c r="R183" s="155"/>
      <c r="S183" s="155"/>
      <c r="T183" s="155"/>
      <c r="U183" s="151">
        <f t="shared" si="340"/>
        <v>0</v>
      </c>
      <c r="V183" s="155"/>
      <c r="W183" s="155"/>
      <c r="X183" s="155"/>
      <c r="Y183" s="155"/>
      <c r="Z183" s="156"/>
      <c r="AA183" s="155"/>
      <c r="AB183" s="155"/>
      <c r="AC183" s="155"/>
      <c r="AD183" s="157"/>
      <c r="AE183" s="157"/>
      <c r="AF183" s="157"/>
      <c r="AG183" s="157"/>
      <c r="AH183" s="157"/>
      <c r="AI183" s="157"/>
      <c r="AJ183" s="157"/>
      <c r="AK183" s="157"/>
      <c r="AL183" s="157"/>
      <c r="AM183" s="157"/>
    </row>
    <row r="184" spans="1:721" s="10" customFormat="1" hidden="1" x14ac:dyDescent="0.2">
      <c r="A184" s="167">
        <v>3433</v>
      </c>
      <c r="B184" s="168" t="s">
        <v>351</v>
      </c>
      <c r="C184" s="151">
        <f t="shared" si="341"/>
        <v>0</v>
      </c>
      <c r="D184" s="155"/>
      <c r="E184" s="155"/>
      <c r="F184" s="155"/>
      <c r="G184" s="155"/>
      <c r="H184" s="156"/>
      <c r="I184" s="155"/>
      <c r="J184" s="155"/>
      <c r="K184" s="155"/>
      <c r="L184" s="151">
        <f t="shared" si="339"/>
        <v>0</v>
      </c>
      <c r="M184" s="155"/>
      <c r="N184" s="155"/>
      <c r="O184" s="155"/>
      <c r="P184" s="155"/>
      <c r="Q184" s="156"/>
      <c r="R184" s="155"/>
      <c r="S184" s="155"/>
      <c r="T184" s="155"/>
      <c r="U184" s="151">
        <f t="shared" si="340"/>
        <v>0</v>
      </c>
      <c r="V184" s="155"/>
      <c r="W184" s="155"/>
      <c r="X184" s="155"/>
      <c r="Y184" s="155"/>
      <c r="Z184" s="156"/>
      <c r="AA184" s="155"/>
      <c r="AB184" s="155"/>
      <c r="AC184" s="155"/>
      <c r="AD184" s="157"/>
      <c r="AE184" s="157"/>
      <c r="AF184" s="157"/>
      <c r="AG184" s="157"/>
      <c r="AH184" s="157"/>
      <c r="AI184" s="157"/>
      <c r="AJ184" s="157"/>
      <c r="AK184" s="157"/>
      <c r="AL184" s="157"/>
      <c r="AM184" s="157"/>
    </row>
    <row r="185" spans="1:721" s="76" customFormat="1" ht="24.75" hidden="1" customHeight="1" x14ac:dyDescent="0.2">
      <c r="A185" s="170" t="s">
        <v>158</v>
      </c>
      <c r="B185" s="171" t="s">
        <v>159</v>
      </c>
      <c r="C185" s="156">
        <f>SUM(C186:C194)</f>
        <v>0</v>
      </c>
      <c r="D185" s="156">
        <f t="shared" ref="D185:G185" si="346">SUM(D186:D194)</f>
        <v>0</v>
      </c>
      <c r="E185" s="156">
        <f t="shared" si="346"/>
        <v>0</v>
      </c>
      <c r="F185" s="156">
        <f t="shared" si="346"/>
        <v>0</v>
      </c>
      <c r="G185" s="156">
        <f t="shared" si="346"/>
        <v>0</v>
      </c>
      <c r="H185" s="156">
        <f>SUM(H186:H194)</f>
        <v>0</v>
      </c>
      <c r="I185" s="156">
        <f t="shared" ref="I185:P185" si="347">SUM(I186:I194)</f>
        <v>0</v>
      </c>
      <c r="J185" s="156">
        <f t="shared" si="347"/>
        <v>0</v>
      </c>
      <c r="K185" s="156">
        <f t="shared" si="347"/>
        <v>0</v>
      </c>
      <c r="L185" s="156">
        <f>SUM(L186:L194)</f>
        <v>0</v>
      </c>
      <c r="M185" s="156">
        <f t="shared" si="347"/>
        <v>0</v>
      </c>
      <c r="N185" s="156">
        <f t="shared" si="347"/>
        <v>0</v>
      </c>
      <c r="O185" s="156">
        <f t="shared" si="347"/>
        <v>0</v>
      </c>
      <c r="P185" s="156">
        <f t="shared" si="347"/>
        <v>0</v>
      </c>
      <c r="Q185" s="156">
        <f>SUM(Q186:Q194)</f>
        <v>0</v>
      </c>
      <c r="R185" s="156">
        <f t="shared" ref="R185:Y185" si="348">SUM(R186:R194)</f>
        <v>0</v>
      </c>
      <c r="S185" s="156">
        <f t="shared" si="348"/>
        <v>0</v>
      </c>
      <c r="T185" s="156">
        <f t="shared" si="348"/>
        <v>0</v>
      </c>
      <c r="U185" s="156">
        <f>SUM(U186:U194)</f>
        <v>0</v>
      </c>
      <c r="V185" s="156">
        <f t="shared" si="348"/>
        <v>0</v>
      </c>
      <c r="W185" s="156">
        <f t="shared" si="348"/>
        <v>0</v>
      </c>
      <c r="X185" s="156">
        <f t="shared" si="348"/>
        <v>0</v>
      </c>
      <c r="Y185" s="156">
        <f t="shared" si="348"/>
        <v>0</v>
      </c>
      <c r="Z185" s="156">
        <f>SUM(Z186:Z194)</f>
        <v>0</v>
      </c>
      <c r="AA185" s="156">
        <f t="shared" ref="AA185:AC185" si="349">SUM(AA186:AA194)</f>
        <v>0</v>
      </c>
      <c r="AB185" s="156">
        <f t="shared" si="349"/>
        <v>0</v>
      </c>
      <c r="AC185" s="156">
        <f t="shared" si="349"/>
        <v>0</v>
      </c>
      <c r="AD185" s="157"/>
      <c r="AE185" s="157"/>
      <c r="AF185" s="157"/>
      <c r="AG185" s="157"/>
      <c r="AH185" s="157"/>
      <c r="AI185" s="157"/>
      <c r="AJ185" s="157"/>
      <c r="AK185" s="157"/>
      <c r="AL185" s="157"/>
      <c r="AM185" s="157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  <c r="IW185" s="10"/>
      <c r="IX185" s="10"/>
      <c r="IY185" s="10"/>
      <c r="IZ185" s="10"/>
      <c r="JA185" s="10"/>
      <c r="JB185" s="10"/>
      <c r="JC185" s="10"/>
      <c r="JD185" s="10"/>
      <c r="JE185" s="10"/>
      <c r="JF185" s="10"/>
      <c r="JG185" s="10"/>
      <c r="JH185" s="10"/>
      <c r="JI185" s="10"/>
      <c r="JJ185" s="10"/>
      <c r="JK185" s="10"/>
      <c r="JL185" s="10"/>
      <c r="JM185" s="10"/>
      <c r="JN185" s="10"/>
      <c r="JO185" s="10"/>
      <c r="JP185" s="10"/>
      <c r="JQ185" s="10"/>
      <c r="JR185" s="10"/>
      <c r="JS185" s="10"/>
      <c r="JT185" s="10"/>
      <c r="JU185" s="10"/>
      <c r="JV185" s="10"/>
      <c r="JW185" s="10"/>
      <c r="JX185" s="10"/>
      <c r="JY185" s="10"/>
      <c r="JZ185" s="10"/>
      <c r="KA185" s="10"/>
      <c r="KB185" s="10"/>
      <c r="KC185" s="10"/>
      <c r="KD185" s="10"/>
      <c r="KE185" s="10"/>
      <c r="KF185" s="10"/>
      <c r="KG185" s="10"/>
      <c r="KH185" s="10"/>
      <c r="KI185" s="10"/>
      <c r="KJ185" s="10"/>
      <c r="KK185" s="10"/>
      <c r="KL185" s="10"/>
      <c r="KM185" s="10"/>
      <c r="KN185" s="10"/>
      <c r="KO185" s="10"/>
      <c r="KP185" s="10"/>
      <c r="KQ185" s="10"/>
      <c r="KR185" s="10"/>
      <c r="KS185" s="10"/>
      <c r="KT185" s="10"/>
      <c r="KU185" s="10"/>
      <c r="KV185" s="10"/>
      <c r="KW185" s="10"/>
      <c r="KX185" s="10"/>
      <c r="KY185" s="10"/>
      <c r="KZ185" s="10"/>
      <c r="LA185" s="10"/>
      <c r="LB185" s="10"/>
      <c r="LC185" s="10"/>
      <c r="LD185" s="10"/>
      <c r="LE185" s="10"/>
      <c r="LF185" s="10"/>
      <c r="LG185" s="10"/>
      <c r="LH185" s="10"/>
      <c r="LI185" s="10"/>
      <c r="LJ185" s="10"/>
      <c r="LK185" s="10"/>
      <c r="LL185" s="10"/>
      <c r="LM185" s="10"/>
      <c r="LN185" s="10"/>
      <c r="LO185" s="10"/>
      <c r="LP185" s="10"/>
      <c r="LQ185" s="10"/>
      <c r="LR185" s="10"/>
      <c r="LS185" s="10"/>
      <c r="LT185" s="10"/>
      <c r="LU185" s="10"/>
      <c r="LV185" s="10"/>
      <c r="LW185" s="10"/>
      <c r="LX185" s="10"/>
      <c r="LY185" s="10"/>
      <c r="LZ185" s="10"/>
      <c r="MA185" s="10"/>
      <c r="MB185" s="10"/>
      <c r="MC185" s="10"/>
      <c r="MD185" s="10"/>
      <c r="ME185" s="10"/>
      <c r="MF185" s="10"/>
      <c r="MG185" s="10"/>
      <c r="MH185" s="10"/>
      <c r="MI185" s="10"/>
      <c r="MJ185" s="10"/>
      <c r="MK185" s="10"/>
      <c r="ML185" s="10"/>
      <c r="MM185" s="10"/>
      <c r="MN185" s="10"/>
      <c r="MO185" s="10"/>
      <c r="MP185" s="10"/>
      <c r="MQ185" s="10"/>
      <c r="MR185" s="10"/>
      <c r="MS185" s="10"/>
      <c r="MT185" s="10"/>
      <c r="MU185" s="10"/>
      <c r="MV185" s="10"/>
      <c r="MW185" s="10"/>
      <c r="MX185" s="10"/>
      <c r="MY185" s="10"/>
      <c r="MZ185" s="10"/>
      <c r="NA185" s="10"/>
      <c r="NB185" s="10"/>
      <c r="NC185" s="10"/>
      <c r="ND185" s="10"/>
      <c r="NE185" s="10"/>
      <c r="NF185" s="10"/>
      <c r="NG185" s="10"/>
      <c r="NH185" s="10"/>
      <c r="NI185" s="10"/>
      <c r="NJ185" s="10"/>
      <c r="NK185" s="10"/>
      <c r="NL185" s="10"/>
      <c r="NM185" s="10"/>
      <c r="NN185" s="10"/>
      <c r="NO185" s="10"/>
      <c r="NP185" s="10"/>
      <c r="NQ185" s="10"/>
      <c r="NR185" s="10"/>
      <c r="NS185" s="10"/>
      <c r="NT185" s="10"/>
      <c r="NU185" s="10"/>
      <c r="NV185" s="10"/>
      <c r="NW185" s="10"/>
      <c r="NX185" s="10"/>
      <c r="NY185" s="10"/>
      <c r="NZ185" s="10"/>
      <c r="OA185" s="10"/>
      <c r="OB185" s="10"/>
      <c r="OC185" s="10"/>
      <c r="OD185" s="10"/>
      <c r="OE185" s="10"/>
      <c r="OF185" s="10"/>
      <c r="OG185" s="10"/>
      <c r="OH185" s="10"/>
      <c r="OI185" s="10"/>
      <c r="OJ185" s="10"/>
      <c r="OK185" s="10"/>
      <c r="OL185" s="10"/>
      <c r="OM185" s="10"/>
      <c r="ON185" s="10"/>
      <c r="OO185" s="10"/>
      <c r="OP185" s="10"/>
      <c r="OQ185" s="10"/>
      <c r="OR185" s="10"/>
      <c r="OS185" s="10"/>
      <c r="OT185" s="10"/>
      <c r="OU185" s="10"/>
      <c r="OV185" s="10"/>
      <c r="OW185" s="10"/>
      <c r="OX185" s="10"/>
      <c r="OY185" s="10"/>
      <c r="OZ185" s="10"/>
      <c r="PA185" s="10"/>
      <c r="PB185" s="10"/>
      <c r="PC185" s="10"/>
      <c r="PD185" s="10"/>
      <c r="PE185" s="10"/>
      <c r="PF185" s="10"/>
      <c r="PG185" s="10"/>
      <c r="PH185" s="10"/>
      <c r="PI185" s="10"/>
      <c r="PJ185" s="10"/>
      <c r="PK185" s="10"/>
      <c r="PL185" s="10"/>
      <c r="PM185" s="10"/>
      <c r="PN185" s="10"/>
      <c r="PO185" s="10"/>
      <c r="PP185" s="10"/>
      <c r="PQ185" s="10"/>
      <c r="PR185" s="10"/>
      <c r="PS185" s="10"/>
      <c r="PT185" s="10"/>
      <c r="PU185" s="10"/>
      <c r="PV185" s="10"/>
      <c r="PW185" s="10"/>
      <c r="PX185" s="10"/>
      <c r="PY185" s="10"/>
      <c r="PZ185" s="10"/>
      <c r="QA185" s="10"/>
      <c r="QB185" s="10"/>
      <c r="QC185" s="10"/>
      <c r="QD185" s="10"/>
      <c r="QE185" s="10"/>
      <c r="QF185" s="10"/>
      <c r="QG185" s="10"/>
      <c r="QH185" s="10"/>
      <c r="QI185" s="10"/>
      <c r="QJ185" s="10"/>
      <c r="QK185" s="10"/>
      <c r="QL185" s="10"/>
      <c r="QM185" s="10"/>
      <c r="QN185" s="10"/>
      <c r="QO185" s="10"/>
      <c r="QP185" s="10"/>
      <c r="QQ185" s="10"/>
      <c r="QR185" s="10"/>
      <c r="QS185" s="10"/>
      <c r="QT185" s="10"/>
      <c r="QU185" s="10"/>
      <c r="QV185" s="10"/>
      <c r="QW185" s="10"/>
      <c r="QX185" s="10"/>
      <c r="QY185" s="10"/>
      <c r="QZ185" s="10"/>
      <c r="RA185" s="10"/>
      <c r="RB185" s="10"/>
      <c r="RC185" s="10"/>
      <c r="RD185" s="10"/>
      <c r="RE185" s="10"/>
      <c r="RF185" s="10"/>
      <c r="RG185" s="10"/>
      <c r="RH185" s="10"/>
      <c r="RI185" s="10"/>
      <c r="RJ185" s="10"/>
      <c r="RK185" s="10"/>
      <c r="RL185" s="10"/>
      <c r="RM185" s="10"/>
      <c r="RN185" s="10"/>
      <c r="RO185" s="10"/>
      <c r="RP185" s="10"/>
      <c r="RQ185" s="10"/>
      <c r="RR185" s="10"/>
      <c r="RS185" s="10"/>
      <c r="RT185" s="10"/>
      <c r="RU185" s="10"/>
      <c r="RV185" s="10"/>
      <c r="RW185" s="10"/>
      <c r="RX185" s="10"/>
      <c r="RY185" s="10"/>
      <c r="RZ185" s="10"/>
      <c r="SA185" s="10"/>
      <c r="SB185" s="10"/>
      <c r="SC185" s="10"/>
      <c r="SD185" s="10"/>
      <c r="SE185" s="10"/>
      <c r="SF185" s="10"/>
      <c r="SG185" s="10"/>
      <c r="SH185" s="10"/>
      <c r="SI185" s="10"/>
      <c r="SJ185" s="10"/>
      <c r="SK185" s="10"/>
      <c r="SL185" s="10"/>
      <c r="SM185" s="10"/>
      <c r="SN185" s="10"/>
      <c r="SO185" s="10"/>
      <c r="SP185" s="10"/>
      <c r="SQ185" s="10"/>
      <c r="SR185" s="10"/>
      <c r="SS185" s="10"/>
      <c r="ST185" s="10"/>
      <c r="SU185" s="10"/>
      <c r="SV185" s="10"/>
      <c r="SW185" s="10"/>
      <c r="SX185" s="10"/>
      <c r="SY185" s="10"/>
      <c r="SZ185" s="10"/>
      <c r="TA185" s="10"/>
      <c r="TB185" s="10"/>
      <c r="TC185" s="10"/>
      <c r="TD185" s="10"/>
      <c r="TE185" s="10"/>
      <c r="TF185" s="10"/>
      <c r="TG185" s="10"/>
      <c r="TH185" s="10"/>
      <c r="TI185" s="10"/>
      <c r="TJ185" s="10"/>
      <c r="TK185" s="10"/>
      <c r="TL185" s="10"/>
      <c r="TM185" s="10"/>
      <c r="TN185" s="10"/>
      <c r="TO185" s="10"/>
      <c r="TP185" s="10"/>
      <c r="TQ185" s="10"/>
      <c r="TR185" s="10"/>
      <c r="TS185" s="10"/>
      <c r="TT185" s="10"/>
      <c r="TU185" s="10"/>
      <c r="TV185" s="10"/>
      <c r="TW185" s="10"/>
      <c r="TX185" s="10"/>
      <c r="TY185" s="10"/>
      <c r="TZ185" s="10"/>
      <c r="UA185" s="10"/>
      <c r="UB185" s="10"/>
      <c r="UC185" s="10"/>
      <c r="UD185" s="10"/>
      <c r="UE185" s="10"/>
      <c r="UF185" s="10"/>
      <c r="UG185" s="10"/>
      <c r="UH185" s="10"/>
      <c r="UI185" s="10"/>
      <c r="UJ185" s="10"/>
      <c r="UK185" s="10"/>
      <c r="UL185" s="10"/>
      <c r="UM185" s="10"/>
      <c r="UN185" s="10"/>
      <c r="UO185" s="10"/>
      <c r="UP185" s="10"/>
      <c r="UQ185" s="10"/>
      <c r="UR185" s="10"/>
      <c r="US185" s="10"/>
      <c r="UT185" s="10"/>
      <c r="UU185" s="10"/>
      <c r="UV185" s="10"/>
      <c r="UW185" s="10"/>
      <c r="UX185" s="10"/>
      <c r="UY185" s="10"/>
      <c r="UZ185" s="10"/>
      <c r="VA185" s="10"/>
      <c r="VB185" s="10"/>
      <c r="VC185" s="10"/>
      <c r="VD185" s="10"/>
      <c r="VE185" s="10"/>
      <c r="VF185" s="10"/>
      <c r="VG185" s="10"/>
      <c r="VH185" s="10"/>
      <c r="VI185" s="10"/>
      <c r="VJ185" s="10"/>
      <c r="VK185" s="10"/>
      <c r="VL185" s="10"/>
      <c r="VM185" s="10"/>
      <c r="VN185" s="10"/>
      <c r="VO185" s="10"/>
      <c r="VP185" s="10"/>
      <c r="VQ185" s="10"/>
      <c r="VR185" s="10"/>
      <c r="VS185" s="10"/>
      <c r="VT185" s="10"/>
      <c r="VU185" s="10"/>
      <c r="VV185" s="10"/>
      <c r="VW185" s="10"/>
      <c r="VX185" s="10"/>
      <c r="VY185" s="10"/>
      <c r="VZ185" s="10"/>
      <c r="WA185" s="10"/>
      <c r="WB185" s="10"/>
      <c r="WC185" s="10"/>
      <c r="WD185" s="10"/>
      <c r="WE185" s="10"/>
      <c r="WF185" s="10"/>
      <c r="WG185" s="10"/>
      <c r="WH185" s="10"/>
      <c r="WI185" s="10"/>
      <c r="WJ185" s="10"/>
      <c r="WK185" s="10"/>
      <c r="WL185" s="10"/>
      <c r="WM185" s="10"/>
      <c r="WN185" s="10"/>
      <c r="WO185" s="10"/>
      <c r="WP185" s="10"/>
      <c r="WQ185" s="10"/>
      <c r="WR185" s="10"/>
      <c r="WS185" s="10"/>
      <c r="WT185" s="10"/>
      <c r="WU185" s="10"/>
      <c r="WV185" s="10"/>
      <c r="WW185" s="10"/>
      <c r="WX185" s="10"/>
      <c r="WY185" s="10"/>
      <c r="WZ185" s="10"/>
      <c r="XA185" s="10"/>
      <c r="XB185" s="10"/>
      <c r="XC185" s="10"/>
      <c r="XD185" s="10"/>
      <c r="XE185" s="10"/>
      <c r="XF185" s="10"/>
      <c r="XG185" s="10"/>
      <c r="XH185" s="10"/>
      <c r="XI185" s="10"/>
      <c r="XJ185" s="10"/>
      <c r="XK185" s="10"/>
      <c r="XL185" s="10"/>
      <c r="XM185" s="10"/>
      <c r="XN185" s="10"/>
      <c r="XO185" s="10"/>
      <c r="XP185" s="10"/>
      <c r="XQ185" s="10"/>
      <c r="XR185" s="10"/>
      <c r="XS185" s="10"/>
      <c r="XT185" s="10"/>
      <c r="XU185" s="10"/>
      <c r="XV185" s="10"/>
      <c r="XW185" s="10"/>
      <c r="XX185" s="10"/>
      <c r="XY185" s="10"/>
      <c r="XZ185" s="10"/>
      <c r="YA185" s="10"/>
      <c r="YB185" s="10"/>
      <c r="YC185" s="10"/>
      <c r="YD185" s="10"/>
      <c r="YE185" s="10"/>
      <c r="YF185" s="10"/>
      <c r="YG185" s="10"/>
      <c r="YH185" s="10"/>
      <c r="YI185" s="10"/>
      <c r="YJ185" s="10"/>
      <c r="YK185" s="10"/>
      <c r="YL185" s="10"/>
      <c r="YM185" s="10"/>
      <c r="YN185" s="10"/>
      <c r="YO185" s="10"/>
      <c r="YP185" s="10"/>
      <c r="YQ185" s="10"/>
      <c r="YR185" s="10"/>
      <c r="YS185" s="10"/>
      <c r="YT185" s="10"/>
      <c r="YU185" s="10"/>
      <c r="YV185" s="10"/>
      <c r="YW185" s="10"/>
      <c r="YX185" s="10"/>
      <c r="YY185" s="10"/>
      <c r="YZ185" s="10"/>
      <c r="ZA185" s="10"/>
      <c r="ZB185" s="10"/>
      <c r="ZC185" s="10"/>
      <c r="ZD185" s="10"/>
      <c r="ZE185" s="10"/>
      <c r="ZF185" s="10"/>
      <c r="ZG185" s="10"/>
      <c r="ZH185" s="10"/>
      <c r="ZI185" s="10"/>
      <c r="ZJ185" s="10"/>
      <c r="ZK185" s="10"/>
      <c r="ZL185" s="10"/>
      <c r="ZM185" s="10"/>
      <c r="ZN185" s="10"/>
      <c r="ZO185" s="10"/>
      <c r="ZP185" s="10"/>
      <c r="ZQ185" s="10"/>
      <c r="ZR185" s="10"/>
      <c r="ZS185" s="10"/>
      <c r="ZT185" s="10"/>
      <c r="ZU185" s="10"/>
      <c r="ZV185" s="10"/>
      <c r="ZW185" s="10"/>
      <c r="ZX185" s="10"/>
      <c r="ZY185" s="10"/>
      <c r="ZZ185" s="10"/>
      <c r="AAA185" s="10"/>
      <c r="AAB185" s="10"/>
      <c r="AAC185" s="10"/>
      <c r="AAD185" s="10"/>
      <c r="AAE185" s="10"/>
      <c r="AAF185" s="10"/>
      <c r="AAG185" s="10"/>
      <c r="AAH185" s="10"/>
      <c r="AAI185" s="10"/>
      <c r="AAJ185" s="10"/>
      <c r="AAK185" s="10"/>
      <c r="AAL185" s="10"/>
      <c r="AAM185" s="10"/>
      <c r="AAN185" s="10"/>
      <c r="AAO185" s="10"/>
      <c r="AAP185" s="10"/>
      <c r="AAQ185" s="10"/>
      <c r="AAR185" s="10"/>
      <c r="AAS185" s="10"/>
    </row>
    <row r="186" spans="1:721" s="10" customFormat="1" hidden="1" x14ac:dyDescent="0.2">
      <c r="A186" s="167">
        <v>4221</v>
      </c>
      <c r="B186" s="168" t="s">
        <v>166</v>
      </c>
      <c r="C186" s="151">
        <f t="shared" si="341"/>
        <v>0</v>
      </c>
      <c r="D186" s="155"/>
      <c r="E186" s="155"/>
      <c r="F186" s="155"/>
      <c r="G186" s="155"/>
      <c r="H186" s="156"/>
      <c r="I186" s="155"/>
      <c r="J186" s="155"/>
      <c r="K186" s="155"/>
      <c r="L186" s="151">
        <f t="shared" si="339"/>
        <v>0</v>
      </c>
      <c r="M186" s="155"/>
      <c r="N186" s="155"/>
      <c r="O186" s="155"/>
      <c r="P186" s="155"/>
      <c r="Q186" s="156"/>
      <c r="R186" s="155"/>
      <c r="S186" s="155"/>
      <c r="T186" s="155"/>
      <c r="U186" s="151">
        <f t="shared" si="340"/>
        <v>0</v>
      </c>
      <c r="V186" s="155"/>
      <c r="W186" s="155"/>
      <c r="X186" s="155"/>
      <c r="Y186" s="155"/>
      <c r="Z186" s="156"/>
      <c r="AA186" s="155"/>
      <c r="AB186" s="155"/>
      <c r="AC186" s="155"/>
      <c r="AD186" s="157"/>
      <c r="AE186" s="157"/>
      <c r="AF186" s="157"/>
      <c r="AG186" s="157"/>
      <c r="AH186" s="157"/>
      <c r="AI186" s="157"/>
      <c r="AJ186" s="157"/>
      <c r="AK186" s="157"/>
      <c r="AL186" s="157"/>
      <c r="AM186" s="157"/>
    </row>
    <row r="187" spans="1:721" s="10" customFormat="1" hidden="1" x14ac:dyDescent="0.2">
      <c r="A187" s="167">
        <v>4222</v>
      </c>
      <c r="B187" s="168" t="s">
        <v>168</v>
      </c>
      <c r="C187" s="151">
        <f t="shared" si="341"/>
        <v>0</v>
      </c>
      <c r="D187" s="155"/>
      <c r="E187" s="155"/>
      <c r="F187" s="155"/>
      <c r="G187" s="155"/>
      <c r="H187" s="156"/>
      <c r="I187" s="155"/>
      <c r="J187" s="155"/>
      <c r="K187" s="155"/>
      <c r="L187" s="151">
        <f t="shared" si="339"/>
        <v>0</v>
      </c>
      <c r="M187" s="155"/>
      <c r="N187" s="155"/>
      <c r="O187" s="155"/>
      <c r="P187" s="155"/>
      <c r="Q187" s="156"/>
      <c r="R187" s="155"/>
      <c r="S187" s="155"/>
      <c r="T187" s="155"/>
      <c r="U187" s="151">
        <f t="shared" si="340"/>
        <v>0</v>
      </c>
      <c r="V187" s="155"/>
      <c r="W187" s="155"/>
      <c r="X187" s="155"/>
      <c r="Y187" s="155"/>
      <c r="Z187" s="156"/>
      <c r="AA187" s="155"/>
      <c r="AB187" s="155"/>
      <c r="AC187" s="155"/>
      <c r="AD187" s="157"/>
      <c r="AE187" s="157"/>
      <c r="AF187" s="157"/>
      <c r="AG187" s="157"/>
      <c r="AH187" s="157"/>
      <c r="AI187" s="157"/>
      <c r="AJ187" s="157"/>
      <c r="AK187" s="157"/>
      <c r="AL187" s="157"/>
      <c r="AM187" s="157"/>
    </row>
    <row r="188" spans="1:721" s="10" customFormat="1" hidden="1" x14ac:dyDescent="0.2">
      <c r="A188" s="167">
        <v>4223</v>
      </c>
      <c r="B188" s="168" t="s">
        <v>170</v>
      </c>
      <c r="C188" s="151">
        <f t="shared" si="341"/>
        <v>0</v>
      </c>
      <c r="D188" s="155"/>
      <c r="E188" s="155"/>
      <c r="F188" s="155"/>
      <c r="G188" s="155"/>
      <c r="H188" s="156"/>
      <c r="I188" s="155"/>
      <c r="J188" s="155"/>
      <c r="K188" s="155"/>
      <c r="L188" s="151">
        <f t="shared" si="339"/>
        <v>0</v>
      </c>
      <c r="M188" s="155"/>
      <c r="N188" s="155"/>
      <c r="O188" s="155"/>
      <c r="P188" s="155"/>
      <c r="Q188" s="156"/>
      <c r="R188" s="155"/>
      <c r="S188" s="155"/>
      <c r="T188" s="155"/>
      <c r="U188" s="151">
        <f t="shared" si="340"/>
        <v>0</v>
      </c>
      <c r="V188" s="155"/>
      <c r="W188" s="155"/>
      <c r="X188" s="155"/>
      <c r="Y188" s="155"/>
      <c r="Z188" s="156"/>
      <c r="AA188" s="155"/>
      <c r="AB188" s="155"/>
      <c r="AC188" s="155"/>
      <c r="AD188" s="157"/>
      <c r="AE188" s="157"/>
      <c r="AF188" s="157"/>
      <c r="AG188" s="157"/>
      <c r="AH188" s="157"/>
      <c r="AI188" s="157"/>
      <c r="AJ188" s="157"/>
      <c r="AK188" s="157"/>
      <c r="AL188" s="157"/>
      <c r="AM188" s="157"/>
    </row>
    <row r="189" spans="1:721" s="10" customFormat="1" hidden="1" x14ac:dyDescent="0.2">
      <c r="A189" s="167">
        <v>4224</v>
      </c>
      <c r="B189" s="168" t="s">
        <v>172</v>
      </c>
      <c r="C189" s="151">
        <f t="shared" si="341"/>
        <v>0</v>
      </c>
      <c r="D189" s="155"/>
      <c r="E189" s="155"/>
      <c r="F189" s="155"/>
      <c r="G189" s="155"/>
      <c r="H189" s="156"/>
      <c r="I189" s="155"/>
      <c r="J189" s="155"/>
      <c r="K189" s="155"/>
      <c r="L189" s="151">
        <f t="shared" si="339"/>
        <v>0</v>
      </c>
      <c r="M189" s="155"/>
      <c r="N189" s="155"/>
      <c r="O189" s="155"/>
      <c r="P189" s="155"/>
      <c r="Q189" s="156"/>
      <c r="R189" s="155"/>
      <c r="S189" s="155"/>
      <c r="T189" s="155"/>
      <c r="U189" s="151">
        <f t="shared" si="340"/>
        <v>0</v>
      </c>
      <c r="V189" s="155"/>
      <c r="W189" s="155"/>
      <c r="X189" s="155"/>
      <c r="Y189" s="155"/>
      <c r="Z189" s="156"/>
      <c r="AA189" s="155"/>
      <c r="AB189" s="155"/>
      <c r="AC189" s="155"/>
      <c r="AD189" s="157"/>
      <c r="AE189" s="157"/>
      <c r="AF189" s="157"/>
      <c r="AG189" s="157"/>
      <c r="AH189" s="157"/>
      <c r="AI189" s="157"/>
      <c r="AJ189" s="157"/>
      <c r="AK189" s="157"/>
      <c r="AL189" s="157"/>
      <c r="AM189" s="157"/>
    </row>
    <row r="190" spans="1:721" s="10" customFormat="1" hidden="1" x14ac:dyDescent="0.2">
      <c r="A190" s="167">
        <v>4225</v>
      </c>
      <c r="B190" s="168" t="s">
        <v>352</v>
      </c>
      <c r="C190" s="151">
        <f t="shared" si="341"/>
        <v>0</v>
      </c>
      <c r="D190" s="155"/>
      <c r="E190" s="155"/>
      <c r="F190" s="155"/>
      <c r="G190" s="155"/>
      <c r="H190" s="156"/>
      <c r="I190" s="155"/>
      <c r="J190" s="155"/>
      <c r="K190" s="155"/>
      <c r="L190" s="151">
        <f t="shared" si="339"/>
        <v>0</v>
      </c>
      <c r="M190" s="155"/>
      <c r="N190" s="155"/>
      <c r="O190" s="155"/>
      <c r="P190" s="155"/>
      <c r="Q190" s="156"/>
      <c r="R190" s="155"/>
      <c r="S190" s="155"/>
      <c r="T190" s="155"/>
      <c r="U190" s="151">
        <f t="shared" si="340"/>
        <v>0</v>
      </c>
      <c r="V190" s="155"/>
      <c r="W190" s="155"/>
      <c r="X190" s="155"/>
      <c r="Y190" s="155"/>
      <c r="Z190" s="156"/>
      <c r="AA190" s="155"/>
      <c r="AB190" s="155"/>
      <c r="AC190" s="155"/>
      <c r="AD190" s="157"/>
      <c r="AE190" s="157"/>
      <c r="AF190" s="157"/>
      <c r="AG190" s="157"/>
      <c r="AH190" s="157"/>
      <c r="AI190" s="157"/>
      <c r="AJ190" s="157"/>
      <c r="AK190" s="157"/>
      <c r="AL190" s="157"/>
      <c r="AM190" s="157"/>
    </row>
    <row r="191" spans="1:721" s="10" customFormat="1" hidden="1" x14ac:dyDescent="0.2">
      <c r="A191" s="167">
        <v>4226</v>
      </c>
      <c r="B191" s="168" t="s">
        <v>176</v>
      </c>
      <c r="C191" s="151">
        <f t="shared" si="341"/>
        <v>0</v>
      </c>
      <c r="D191" s="155"/>
      <c r="E191" s="155"/>
      <c r="F191" s="155"/>
      <c r="G191" s="155"/>
      <c r="H191" s="156"/>
      <c r="I191" s="155"/>
      <c r="J191" s="155"/>
      <c r="K191" s="155"/>
      <c r="L191" s="151">
        <f t="shared" si="339"/>
        <v>0</v>
      </c>
      <c r="M191" s="155"/>
      <c r="N191" s="155"/>
      <c r="O191" s="155"/>
      <c r="P191" s="155"/>
      <c r="Q191" s="156"/>
      <c r="R191" s="155"/>
      <c r="S191" s="155"/>
      <c r="T191" s="155"/>
      <c r="U191" s="151">
        <f t="shared" si="340"/>
        <v>0</v>
      </c>
      <c r="V191" s="155"/>
      <c r="W191" s="155"/>
      <c r="X191" s="155"/>
      <c r="Y191" s="155"/>
      <c r="Z191" s="156"/>
      <c r="AA191" s="155"/>
      <c r="AB191" s="155"/>
      <c r="AC191" s="155"/>
      <c r="AD191" s="157"/>
      <c r="AE191" s="157"/>
      <c r="AF191" s="157"/>
      <c r="AG191" s="157"/>
      <c r="AH191" s="157"/>
      <c r="AI191" s="157"/>
      <c r="AJ191" s="157"/>
      <c r="AK191" s="157"/>
      <c r="AL191" s="157"/>
      <c r="AM191" s="157"/>
    </row>
    <row r="192" spans="1:721" s="10" customFormat="1" hidden="1" x14ac:dyDescent="0.2">
      <c r="A192" s="167">
        <v>4227</v>
      </c>
      <c r="B192" s="169" t="s">
        <v>47</v>
      </c>
      <c r="C192" s="151">
        <f t="shared" si="341"/>
        <v>0</v>
      </c>
      <c r="D192" s="155"/>
      <c r="E192" s="155"/>
      <c r="F192" s="155"/>
      <c r="G192" s="155"/>
      <c r="H192" s="156"/>
      <c r="I192" s="155"/>
      <c r="J192" s="155"/>
      <c r="K192" s="155"/>
      <c r="L192" s="151">
        <f t="shared" si="339"/>
        <v>0</v>
      </c>
      <c r="M192" s="155"/>
      <c r="N192" s="155"/>
      <c r="O192" s="155"/>
      <c r="P192" s="155"/>
      <c r="Q192" s="156"/>
      <c r="R192" s="155"/>
      <c r="S192" s="155"/>
      <c r="T192" s="155"/>
      <c r="U192" s="151">
        <f t="shared" si="340"/>
        <v>0</v>
      </c>
      <c r="V192" s="155"/>
      <c r="W192" s="155"/>
      <c r="X192" s="155"/>
      <c r="Y192" s="155"/>
      <c r="Z192" s="156"/>
      <c r="AA192" s="155"/>
      <c r="AB192" s="155"/>
      <c r="AC192" s="155"/>
      <c r="AD192" s="157"/>
      <c r="AE192" s="157"/>
      <c r="AF192" s="157"/>
      <c r="AG192" s="157"/>
      <c r="AH192" s="157"/>
      <c r="AI192" s="157"/>
      <c r="AJ192" s="157"/>
      <c r="AK192" s="157"/>
      <c r="AL192" s="157"/>
      <c r="AM192" s="157"/>
    </row>
    <row r="193" spans="1:721" s="10" customFormat="1" hidden="1" x14ac:dyDescent="0.2">
      <c r="A193" s="167">
        <v>4231</v>
      </c>
      <c r="B193" s="168" t="s">
        <v>181</v>
      </c>
      <c r="C193" s="151">
        <f t="shared" si="341"/>
        <v>0</v>
      </c>
      <c r="D193" s="155"/>
      <c r="E193" s="155"/>
      <c r="F193" s="155"/>
      <c r="G193" s="155"/>
      <c r="H193" s="156"/>
      <c r="I193" s="155"/>
      <c r="J193" s="155"/>
      <c r="K193" s="155"/>
      <c r="L193" s="151">
        <f t="shared" si="339"/>
        <v>0</v>
      </c>
      <c r="M193" s="155"/>
      <c r="N193" s="155"/>
      <c r="O193" s="155"/>
      <c r="P193" s="155"/>
      <c r="Q193" s="156"/>
      <c r="R193" s="155"/>
      <c r="S193" s="155"/>
      <c r="T193" s="155"/>
      <c r="U193" s="151">
        <f t="shared" si="340"/>
        <v>0</v>
      </c>
      <c r="V193" s="155"/>
      <c r="W193" s="155"/>
      <c r="X193" s="155"/>
      <c r="Y193" s="155"/>
      <c r="Z193" s="156"/>
      <c r="AA193" s="155"/>
      <c r="AB193" s="155"/>
      <c r="AC193" s="155"/>
      <c r="AD193" s="157"/>
      <c r="AE193" s="157"/>
      <c r="AF193" s="157"/>
      <c r="AG193" s="157"/>
      <c r="AH193" s="157"/>
      <c r="AI193" s="157"/>
      <c r="AJ193" s="157"/>
      <c r="AK193" s="157"/>
      <c r="AL193" s="157"/>
      <c r="AM193" s="157"/>
    </row>
    <row r="194" spans="1:721" s="10" customFormat="1" hidden="1" x14ac:dyDescent="0.2">
      <c r="A194" s="167">
        <v>4241</v>
      </c>
      <c r="B194" s="168" t="s">
        <v>353</v>
      </c>
      <c r="C194" s="151">
        <f t="shared" si="341"/>
        <v>0</v>
      </c>
      <c r="D194" s="155"/>
      <c r="E194" s="155"/>
      <c r="F194" s="155"/>
      <c r="G194" s="155"/>
      <c r="H194" s="156"/>
      <c r="I194" s="155"/>
      <c r="J194" s="155"/>
      <c r="K194" s="155"/>
      <c r="L194" s="151">
        <f t="shared" si="339"/>
        <v>0</v>
      </c>
      <c r="M194" s="155"/>
      <c r="N194" s="155"/>
      <c r="O194" s="155"/>
      <c r="P194" s="155"/>
      <c r="Q194" s="156"/>
      <c r="R194" s="155"/>
      <c r="S194" s="155"/>
      <c r="T194" s="155"/>
      <c r="U194" s="151">
        <f t="shared" si="340"/>
        <v>0</v>
      </c>
      <c r="V194" s="155"/>
      <c r="W194" s="155"/>
      <c r="X194" s="155"/>
      <c r="Y194" s="155"/>
      <c r="Z194" s="156"/>
      <c r="AA194" s="155"/>
      <c r="AB194" s="155"/>
      <c r="AC194" s="155"/>
      <c r="AD194" s="157"/>
      <c r="AE194" s="157"/>
      <c r="AF194" s="157"/>
      <c r="AG194" s="157"/>
      <c r="AH194" s="157"/>
      <c r="AI194" s="157"/>
      <c r="AJ194" s="157"/>
      <c r="AK194" s="157"/>
      <c r="AL194" s="157"/>
      <c r="AM194" s="157"/>
    </row>
    <row r="195" spans="1:721" s="76" customFormat="1" ht="24" hidden="1" x14ac:dyDescent="0.2">
      <c r="A195" s="170" t="s">
        <v>209</v>
      </c>
      <c r="B195" s="171" t="s">
        <v>354</v>
      </c>
      <c r="C195" s="156">
        <f>C196</f>
        <v>0</v>
      </c>
      <c r="D195" s="156">
        <f t="shared" ref="D195:G195" si="350">D196</f>
        <v>0</v>
      </c>
      <c r="E195" s="156">
        <f t="shared" si="350"/>
        <v>0</v>
      </c>
      <c r="F195" s="156">
        <f t="shared" si="350"/>
        <v>0</v>
      </c>
      <c r="G195" s="156">
        <f t="shared" si="350"/>
        <v>0</v>
      </c>
      <c r="H195" s="156">
        <f>H196</f>
        <v>0</v>
      </c>
      <c r="I195" s="156">
        <f t="shared" ref="I195:P195" si="351">I196</f>
        <v>0</v>
      </c>
      <c r="J195" s="156">
        <f t="shared" si="351"/>
        <v>0</v>
      </c>
      <c r="K195" s="156">
        <f t="shared" si="351"/>
        <v>0</v>
      </c>
      <c r="L195" s="156">
        <f>L196</f>
        <v>0</v>
      </c>
      <c r="M195" s="156">
        <f t="shared" si="351"/>
        <v>0</v>
      </c>
      <c r="N195" s="156">
        <f t="shared" si="351"/>
        <v>0</v>
      </c>
      <c r="O195" s="156">
        <f t="shared" si="351"/>
        <v>0</v>
      </c>
      <c r="P195" s="156">
        <f t="shared" si="351"/>
        <v>0</v>
      </c>
      <c r="Q195" s="156">
        <f>Q196</f>
        <v>0</v>
      </c>
      <c r="R195" s="156">
        <f t="shared" ref="R195:Y195" si="352">R196</f>
        <v>0</v>
      </c>
      <c r="S195" s="156">
        <f t="shared" si="352"/>
        <v>0</v>
      </c>
      <c r="T195" s="156">
        <f t="shared" si="352"/>
        <v>0</v>
      </c>
      <c r="U195" s="156">
        <f>U196</f>
        <v>0</v>
      </c>
      <c r="V195" s="156">
        <f t="shared" si="352"/>
        <v>0</v>
      </c>
      <c r="W195" s="156">
        <f t="shared" si="352"/>
        <v>0</v>
      </c>
      <c r="X195" s="156">
        <f t="shared" si="352"/>
        <v>0</v>
      </c>
      <c r="Y195" s="156">
        <f t="shared" si="352"/>
        <v>0</v>
      </c>
      <c r="Z195" s="156">
        <f>Z196</f>
        <v>0</v>
      </c>
      <c r="AA195" s="156">
        <f t="shared" ref="AA195:AC195" si="353">AA196</f>
        <v>0</v>
      </c>
      <c r="AB195" s="156">
        <f t="shared" si="353"/>
        <v>0</v>
      </c>
      <c r="AC195" s="156">
        <f t="shared" si="353"/>
        <v>0</v>
      </c>
      <c r="AD195" s="157"/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  <c r="IU195" s="10"/>
      <c r="IV195" s="10"/>
      <c r="IW195" s="10"/>
      <c r="IX195" s="10"/>
      <c r="IY195" s="10"/>
      <c r="IZ195" s="10"/>
      <c r="JA195" s="10"/>
      <c r="JB195" s="10"/>
      <c r="JC195" s="10"/>
      <c r="JD195" s="10"/>
      <c r="JE195" s="10"/>
      <c r="JF195" s="10"/>
      <c r="JG195" s="10"/>
      <c r="JH195" s="10"/>
      <c r="JI195" s="10"/>
      <c r="JJ195" s="10"/>
      <c r="JK195" s="10"/>
      <c r="JL195" s="10"/>
      <c r="JM195" s="10"/>
      <c r="JN195" s="10"/>
      <c r="JO195" s="10"/>
      <c r="JP195" s="10"/>
      <c r="JQ195" s="10"/>
      <c r="JR195" s="10"/>
      <c r="JS195" s="10"/>
      <c r="JT195" s="10"/>
      <c r="JU195" s="10"/>
      <c r="JV195" s="10"/>
      <c r="JW195" s="10"/>
      <c r="JX195" s="10"/>
      <c r="JY195" s="10"/>
      <c r="JZ195" s="10"/>
      <c r="KA195" s="10"/>
      <c r="KB195" s="10"/>
      <c r="KC195" s="10"/>
      <c r="KD195" s="10"/>
      <c r="KE195" s="10"/>
      <c r="KF195" s="10"/>
      <c r="KG195" s="10"/>
      <c r="KH195" s="10"/>
      <c r="KI195" s="10"/>
      <c r="KJ195" s="10"/>
      <c r="KK195" s="10"/>
      <c r="KL195" s="10"/>
      <c r="KM195" s="10"/>
      <c r="KN195" s="10"/>
      <c r="KO195" s="10"/>
      <c r="KP195" s="10"/>
      <c r="KQ195" s="10"/>
      <c r="KR195" s="10"/>
      <c r="KS195" s="10"/>
      <c r="KT195" s="10"/>
      <c r="KU195" s="10"/>
      <c r="KV195" s="10"/>
      <c r="KW195" s="10"/>
      <c r="KX195" s="10"/>
      <c r="KY195" s="10"/>
      <c r="KZ195" s="10"/>
      <c r="LA195" s="10"/>
      <c r="LB195" s="10"/>
      <c r="LC195" s="10"/>
      <c r="LD195" s="10"/>
      <c r="LE195" s="10"/>
      <c r="LF195" s="10"/>
      <c r="LG195" s="10"/>
      <c r="LH195" s="10"/>
      <c r="LI195" s="10"/>
      <c r="LJ195" s="10"/>
      <c r="LK195" s="10"/>
      <c r="LL195" s="10"/>
      <c r="LM195" s="10"/>
      <c r="LN195" s="10"/>
      <c r="LO195" s="10"/>
      <c r="LP195" s="10"/>
      <c r="LQ195" s="10"/>
      <c r="LR195" s="10"/>
      <c r="LS195" s="10"/>
      <c r="LT195" s="10"/>
      <c r="LU195" s="10"/>
      <c r="LV195" s="10"/>
      <c r="LW195" s="10"/>
      <c r="LX195" s="10"/>
      <c r="LY195" s="10"/>
      <c r="LZ195" s="10"/>
      <c r="MA195" s="10"/>
      <c r="MB195" s="10"/>
      <c r="MC195" s="10"/>
      <c r="MD195" s="10"/>
      <c r="ME195" s="10"/>
      <c r="MF195" s="10"/>
      <c r="MG195" s="10"/>
      <c r="MH195" s="10"/>
      <c r="MI195" s="10"/>
      <c r="MJ195" s="10"/>
      <c r="MK195" s="10"/>
      <c r="ML195" s="10"/>
      <c r="MM195" s="10"/>
      <c r="MN195" s="10"/>
      <c r="MO195" s="10"/>
      <c r="MP195" s="10"/>
      <c r="MQ195" s="10"/>
      <c r="MR195" s="10"/>
      <c r="MS195" s="10"/>
      <c r="MT195" s="10"/>
      <c r="MU195" s="10"/>
      <c r="MV195" s="10"/>
      <c r="MW195" s="10"/>
      <c r="MX195" s="10"/>
      <c r="MY195" s="10"/>
      <c r="MZ195" s="10"/>
      <c r="NA195" s="10"/>
      <c r="NB195" s="10"/>
      <c r="NC195" s="10"/>
      <c r="ND195" s="10"/>
      <c r="NE195" s="10"/>
      <c r="NF195" s="10"/>
      <c r="NG195" s="10"/>
      <c r="NH195" s="10"/>
      <c r="NI195" s="10"/>
      <c r="NJ195" s="10"/>
      <c r="NK195" s="10"/>
      <c r="NL195" s="10"/>
      <c r="NM195" s="10"/>
      <c r="NN195" s="10"/>
      <c r="NO195" s="10"/>
      <c r="NP195" s="10"/>
      <c r="NQ195" s="10"/>
      <c r="NR195" s="10"/>
      <c r="NS195" s="10"/>
      <c r="NT195" s="10"/>
      <c r="NU195" s="10"/>
      <c r="NV195" s="10"/>
      <c r="NW195" s="10"/>
      <c r="NX195" s="10"/>
      <c r="NY195" s="10"/>
      <c r="NZ195" s="10"/>
      <c r="OA195" s="10"/>
      <c r="OB195" s="10"/>
      <c r="OC195" s="10"/>
      <c r="OD195" s="10"/>
      <c r="OE195" s="10"/>
      <c r="OF195" s="10"/>
      <c r="OG195" s="10"/>
      <c r="OH195" s="10"/>
      <c r="OI195" s="10"/>
      <c r="OJ195" s="10"/>
      <c r="OK195" s="10"/>
      <c r="OL195" s="10"/>
      <c r="OM195" s="10"/>
      <c r="ON195" s="10"/>
      <c r="OO195" s="10"/>
      <c r="OP195" s="10"/>
      <c r="OQ195" s="10"/>
      <c r="OR195" s="10"/>
      <c r="OS195" s="10"/>
      <c r="OT195" s="10"/>
      <c r="OU195" s="10"/>
      <c r="OV195" s="10"/>
      <c r="OW195" s="10"/>
      <c r="OX195" s="10"/>
      <c r="OY195" s="10"/>
      <c r="OZ195" s="10"/>
      <c r="PA195" s="10"/>
      <c r="PB195" s="10"/>
      <c r="PC195" s="10"/>
      <c r="PD195" s="10"/>
      <c r="PE195" s="10"/>
      <c r="PF195" s="10"/>
      <c r="PG195" s="10"/>
      <c r="PH195" s="10"/>
      <c r="PI195" s="10"/>
      <c r="PJ195" s="10"/>
      <c r="PK195" s="10"/>
      <c r="PL195" s="10"/>
      <c r="PM195" s="10"/>
      <c r="PN195" s="10"/>
      <c r="PO195" s="10"/>
      <c r="PP195" s="10"/>
      <c r="PQ195" s="10"/>
      <c r="PR195" s="10"/>
      <c r="PS195" s="10"/>
      <c r="PT195" s="10"/>
      <c r="PU195" s="10"/>
      <c r="PV195" s="10"/>
      <c r="PW195" s="10"/>
      <c r="PX195" s="10"/>
      <c r="PY195" s="10"/>
      <c r="PZ195" s="10"/>
      <c r="QA195" s="10"/>
      <c r="QB195" s="10"/>
      <c r="QC195" s="10"/>
      <c r="QD195" s="10"/>
      <c r="QE195" s="10"/>
      <c r="QF195" s="10"/>
      <c r="QG195" s="10"/>
      <c r="QH195" s="10"/>
      <c r="QI195" s="10"/>
      <c r="QJ195" s="10"/>
      <c r="QK195" s="10"/>
      <c r="QL195" s="10"/>
      <c r="QM195" s="10"/>
      <c r="QN195" s="10"/>
      <c r="QO195" s="10"/>
      <c r="QP195" s="10"/>
      <c r="QQ195" s="10"/>
      <c r="QR195" s="10"/>
      <c r="QS195" s="10"/>
      <c r="QT195" s="10"/>
      <c r="QU195" s="10"/>
      <c r="QV195" s="10"/>
      <c r="QW195" s="10"/>
      <c r="QX195" s="10"/>
      <c r="QY195" s="10"/>
      <c r="QZ195" s="10"/>
      <c r="RA195" s="10"/>
      <c r="RB195" s="10"/>
      <c r="RC195" s="10"/>
      <c r="RD195" s="10"/>
      <c r="RE195" s="10"/>
      <c r="RF195" s="10"/>
      <c r="RG195" s="10"/>
      <c r="RH195" s="10"/>
      <c r="RI195" s="10"/>
      <c r="RJ195" s="10"/>
      <c r="RK195" s="10"/>
      <c r="RL195" s="10"/>
      <c r="RM195" s="10"/>
      <c r="RN195" s="10"/>
      <c r="RO195" s="10"/>
      <c r="RP195" s="10"/>
      <c r="RQ195" s="10"/>
      <c r="RR195" s="10"/>
      <c r="RS195" s="10"/>
      <c r="RT195" s="10"/>
      <c r="RU195" s="10"/>
      <c r="RV195" s="10"/>
      <c r="RW195" s="10"/>
      <c r="RX195" s="10"/>
      <c r="RY195" s="10"/>
      <c r="RZ195" s="10"/>
      <c r="SA195" s="10"/>
      <c r="SB195" s="10"/>
      <c r="SC195" s="10"/>
      <c r="SD195" s="10"/>
      <c r="SE195" s="10"/>
      <c r="SF195" s="10"/>
      <c r="SG195" s="10"/>
      <c r="SH195" s="10"/>
      <c r="SI195" s="10"/>
      <c r="SJ195" s="10"/>
      <c r="SK195" s="10"/>
      <c r="SL195" s="10"/>
      <c r="SM195" s="10"/>
      <c r="SN195" s="10"/>
      <c r="SO195" s="10"/>
      <c r="SP195" s="10"/>
      <c r="SQ195" s="10"/>
      <c r="SR195" s="10"/>
      <c r="SS195" s="10"/>
      <c r="ST195" s="10"/>
      <c r="SU195" s="10"/>
      <c r="SV195" s="10"/>
      <c r="SW195" s="10"/>
      <c r="SX195" s="10"/>
      <c r="SY195" s="10"/>
      <c r="SZ195" s="10"/>
      <c r="TA195" s="10"/>
      <c r="TB195" s="10"/>
      <c r="TC195" s="10"/>
      <c r="TD195" s="10"/>
      <c r="TE195" s="10"/>
      <c r="TF195" s="10"/>
      <c r="TG195" s="10"/>
      <c r="TH195" s="10"/>
      <c r="TI195" s="10"/>
      <c r="TJ195" s="10"/>
      <c r="TK195" s="10"/>
      <c r="TL195" s="10"/>
      <c r="TM195" s="10"/>
      <c r="TN195" s="10"/>
      <c r="TO195" s="10"/>
      <c r="TP195" s="10"/>
      <c r="TQ195" s="10"/>
      <c r="TR195" s="10"/>
      <c r="TS195" s="10"/>
      <c r="TT195" s="10"/>
      <c r="TU195" s="10"/>
      <c r="TV195" s="10"/>
      <c r="TW195" s="10"/>
      <c r="TX195" s="10"/>
      <c r="TY195" s="10"/>
      <c r="TZ195" s="10"/>
      <c r="UA195" s="10"/>
      <c r="UB195" s="10"/>
      <c r="UC195" s="10"/>
      <c r="UD195" s="10"/>
      <c r="UE195" s="10"/>
      <c r="UF195" s="10"/>
      <c r="UG195" s="10"/>
      <c r="UH195" s="10"/>
      <c r="UI195" s="10"/>
      <c r="UJ195" s="10"/>
      <c r="UK195" s="10"/>
      <c r="UL195" s="10"/>
      <c r="UM195" s="10"/>
      <c r="UN195" s="10"/>
      <c r="UO195" s="10"/>
      <c r="UP195" s="10"/>
      <c r="UQ195" s="10"/>
      <c r="UR195" s="10"/>
      <c r="US195" s="10"/>
      <c r="UT195" s="10"/>
      <c r="UU195" s="10"/>
      <c r="UV195" s="10"/>
      <c r="UW195" s="10"/>
      <c r="UX195" s="10"/>
      <c r="UY195" s="10"/>
      <c r="UZ195" s="10"/>
      <c r="VA195" s="10"/>
      <c r="VB195" s="10"/>
      <c r="VC195" s="10"/>
      <c r="VD195" s="10"/>
      <c r="VE195" s="10"/>
      <c r="VF195" s="10"/>
      <c r="VG195" s="10"/>
      <c r="VH195" s="10"/>
      <c r="VI195" s="10"/>
      <c r="VJ195" s="10"/>
      <c r="VK195" s="10"/>
      <c r="VL195" s="10"/>
      <c r="VM195" s="10"/>
      <c r="VN195" s="10"/>
      <c r="VO195" s="10"/>
      <c r="VP195" s="10"/>
      <c r="VQ195" s="10"/>
      <c r="VR195" s="10"/>
      <c r="VS195" s="10"/>
      <c r="VT195" s="10"/>
      <c r="VU195" s="10"/>
      <c r="VV195" s="10"/>
      <c r="VW195" s="10"/>
      <c r="VX195" s="10"/>
      <c r="VY195" s="10"/>
      <c r="VZ195" s="10"/>
      <c r="WA195" s="10"/>
      <c r="WB195" s="10"/>
      <c r="WC195" s="10"/>
      <c r="WD195" s="10"/>
      <c r="WE195" s="10"/>
      <c r="WF195" s="10"/>
      <c r="WG195" s="10"/>
      <c r="WH195" s="10"/>
      <c r="WI195" s="10"/>
      <c r="WJ195" s="10"/>
      <c r="WK195" s="10"/>
      <c r="WL195" s="10"/>
      <c r="WM195" s="10"/>
      <c r="WN195" s="10"/>
      <c r="WO195" s="10"/>
      <c r="WP195" s="10"/>
      <c r="WQ195" s="10"/>
      <c r="WR195" s="10"/>
      <c r="WS195" s="10"/>
      <c r="WT195" s="10"/>
      <c r="WU195" s="10"/>
      <c r="WV195" s="10"/>
      <c r="WW195" s="10"/>
      <c r="WX195" s="10"/>
      <c r="WY195" s="10"/>
      <c r="WZ195" s="10"/>
      <c r="XA195" s="10"/>
      <c r="XB195" s="10"/>
      <c r="XC195" s="10"/>
      <c r="XD195" s="10"/>
      <c r="XE195" s="10"/>
      <c r="XF195" s="10"/>
      <c r="XG195" s="10"/>
      <c r="XH195" s="10"/>
      <c r="XI195" s="10"/>
      <c r="XJ195" s="10"/>
      <c r="XK195" s="10"/>
      <c r="XL195" s="10"/>
      <c r="XM195" s="10"/>
      <c r="XN195" s="10"/>
      <c r="XO195" s="10"/>
      <c r="XP195" s="10"/>
      <c r="XQ195" s="10"/>
      <c r="XR195" s="10"/>
      <c r="XS195" s="10"/>
      <c r="XT195" s="10"/>
      <c r="XU195" s="10"/>
      <c r="XV195" s="10"/>
      <c r="XW195" s="10"/>
      <c r="XX195" s="10"/>
      <c r="XY195" s="10"/>
      <c r="XZ195" s="10"/>
      <c r="YA195" s="10"/>
      <c r="YB195" s="10"/>
      <c r="YC195" s="10"/>
      <c r="YD195" s="10"/>
      <c r="YE195" s="10"/>
      <c r="YF195" s="10"/>
      <c r="YG195" s="10"/>
      <c r="YH195" s="10"/>
      <c r="YI195" s="10"/>
      <c r="YJ195" s="10"/>
      <c r="YK195" s="10"/>
      <c r="YL195" s="10"/>
      <c r="YM195" s="10"/>
      <c r="YN195" s="10"/>
      <c r="YO195" s="10"/>
      <c r="YP195" s="10"/>
      <c r="YQ195" s="10"/>
      <c r="YR195" s="10"/>
      <c r="YS195" s="10"/>
      <c r="YT195" s="10"/>
      <c r="YU195" s="10"/>
      <c r="YV195" s="10"/>
      <c r="YW195" s="10"/>
      <c r="YX195" s="10"/>
      <c r="YY195" s="10"/>
      <c r="YZ195" s="10"/>
      <c r="ZA195" s="10"/>
      <c r="ZB195" s="10"/>
      <c r="ZC195" s="10"/>
      <c r="ZD195" s="10"/>
      <c r="ZE195" s="10"/>
      <c r="ZF195" s="10"/>
      <c r="ZG195" s="10"/>
      <c r="ZH195" s="10"/>
      <c r="ZI195" s="10"/>
      <c r="ZJ195" s="10"/>
      <c r="ZK195" s="10"/>
      <c r="ZL195" s="10"/>
      <c r="ZM195" s="10"/>
      <c r="ZN195" s="10"/>
      <c r="ZO195" s="10"/>
      <c r="ZP195" s="10"/>
      <c r="ZQ195" s="10"/>
      <c r="ZR195" s="10"/>
      <c r="ZS195" s="10"/>
      <c r="ZT195" s="10"/>
      <c r="ZU195" s="10"/>
      <c r="ZV195" s="10"/>
      <c r="ZW195" s="10"/>
      <c r="ZX195" s="10"/>
      <c r="ZY195" s="10"/>
      <c r="ZZ195" s="10"/>
      <c r="AAA195" s="10"/>
      <c r="AAB195" s="10"/>
      <c r="AAC195" s="10"/>
      <c r="AAD195" s="10"/>
      <c r="AAE195" s="10"/>
      <c r="AAF195" s="10"/>
      <c r="AAG195" s="10"/>
      <c r="AAH195" s="10"/>
      <c r="AAI195" s="10"/>
      <c r="AAJ195" s="10"/>
      <c r="AAK195" s="10"/>
      <c r="AAL195" s="10"/>
      <c r="AAM195" s="10"/>
      <c r="AAN195" s="10"/>
      <c r="AAO195" s="10"/>
      <c r="AAP195" s="10"/>
      <c r="AAQ195" s="10"/>
      <c r="AAR195" s="10"/>
      <c r="AAS195" s="10"/>
    </row>
    <row r="196" spans="1:721" s="10" customFormat="1" ht="24" hidden="1" x14ac:dyDescent="0.2">
      <c r="A196" s="167">
        <v>4511</v>
      </c>
      <c r="B196" s="168" t="s">
        <v>48</v>
      </c>
      <c r="C196" s="151">
        <f t="shared" si="341"/>
        <v>0</v>
      </c>
      <c r="D196" s="155"/>
      <c r="E196" s="155"/>
      <c r="F196" s="155"/>
      <c r="G196" s="155"/>
      <c r="H196" s="156"/>
      <c r="I196" s="155"/>
      <c r="J196" s="155"/>
      <c r="K196" s="155"/>
      <c r="L196" s="151">
        <f t="shared" si="339"/>
        <v>0</v>
      </c>
      <c r="M196" s="155"/>
      <c r="N196" s="155"/>
      <c r="O196" s="155"/>
      <c r="P196" s="155"/>
      <c r="Q196" s="156"/>
      <c r="R196" s="155"/>
      <c r="S196" s="155"/>
      <c r="T196" s="155"/>
      <c r="U196" s="151">
        <f t="shared" si="340"/>
        <v>0</v>
      </c>
      <c r="V196" s="155"/>
      <c r="W196" s="155"/>
      <c r="X196" s="155"/>
      <c r="Y196" s="155"/>
      <c r="Z196" s="156"/>
      <c r="AA196" s="155"/>
      <c r="AB196" s="155"/>
      <c r="AC196" s="155"/>
      <c r="AD196" s="157"/>
      <c r="AE196" s="157"/>
      <c r="AF196" s="157"/>
      <c r="AG196" s="157"/>
      <c r="AH196" s="157"/>
      <c r="AI196" s="157"/>
      <c r="AJ196" s="157"/>
      <c r="AK196" s="157"/>
      <c r="AL196" s="157"/>
      <c r="AM196" s="157"/>
    </row>
    <row r="197" spans="1:721" hidden="1" x14ac:dyDescent="0.2">
      <c r="A197" s="160"/>
      <c r="B197" s="173"/>
      <c r="C197" s="174"/>
      <c r="D197" s="174"/>
      <c r="E197" s="174"/>
      <c r="F197" s="174"/>
      <c r="G197" s="174"/>
      <c r="H197" s="152"/>
      <c r="I197" s="174"/>
      <c r="J197" s="174"/>
      <c r="K197" s="174"/>
      <c r="L197" s="174"/>
      <c r="M197" s="174"/>
      <c r="N197" s="174"/>
      <c r="O197" s="174"/>
      <c r="P197" s="174"/>
      <c r="Q197" s="152"/>
      <c r="R197" s="174"/>
      <c r="S197" s="174"/>
      <c r="T197" s="174"/>
      <c r="U197" s="174"/>
      <c r="V197" s="174"/>
      <c r="W197" s="174"/>
      <c r="X197" s="174"/>
      <c r="Y197" s="174"/>
      <c r="Z197" s="152"/>
      <c r="AA197" s="174"/>
      <c r="AB197" s="174"/>
      <c r="AC197" s="174"/>
      <c r="AD197" s="153"/>
      <c r="AE197" s="153"/>
      <c r="AF197" s="153"/>
      <c r="AG197" s="153"/>
      <c r="AH197" s="153"/>
      <c r="AI197" s="153"/>
      <c r="AJ197" s="153"/>
      <c r="AK197" s="153"/>
      <c r="AL197" s="153"/>
      <c r="AM197" s="153"/>
    </row>
    <row r="198" spans="1:721" s="10" customFormat="1" ht="12.75" hidden="1" customHeight="1" x14ac:dyDescent="0.2">
      <c r="A198" s="160" t="s">
        <v>35</v>
      </c>
      <c r="B198" s="172" t="s">
        <v>359</v>
      </c>
      <c r="C198" s="162"/>
      <c r="D198" s="162"/>
      <c r="E198" s="162"/>
      <c r="F198" s="162"/>
      <c r="G198" s="162"/>
      <c r="H198" s="156"/>
      <c r="I198" s="162"/>
      <c r="J198" s="162"/>
      <c r="K198" s="162"/>
      <c r="L198" s="162"/>
      <c r="M198" s="162"/>
      <c r="N198" s="162"/>
      <c r="O198" s="162"/>
      <c r="P198" s="162"/>
      <c r="Q198" s="156"/>
      <c r="R198" s="162"/>
      <c r="S198" s="162"/>
      <c r="T198" s="162"/>
      <c r="U198" s="162"/>
      <c r="V198" s="162"/>
      <c r="W198" s="162"/>
      <c r="X198" s="162"/>
      <c r="Y198" s="162"/>
      <c r="Z198" s="156"/>
      <c r="AA198" s="162"/>
      <c r="AB198" s="162"/>
      <c r="AC198" s="162"/>
      <c r="AD198" s="157"/>
      <c r="AE198" s="157"/>
      <c r="AF198" s="157"/>
      <c r="AG198" s="157"/>
      <c r="AH198" s="157"/>
      <c r="AI198" s="157"/>
      <c r="AJ198" s="157"/>
      <c r="AK198" s="157"/>
      <c r="AL198" s="157"/>
      <c r="AM198" s="157"/>
    </row>
    <row r="199" spans="1:721" s="10" customFormat="1" hidden="1" x14ac:dyDescent="0.2">
      <c r="A199" s="149">
        <v>3</v>
      </c>
      <c r="B199" s="163" t="s">
        <v>345</v>
      </c>
      <c r="C199" s="155"/>
      <c r="D199" s="155"/>
      <c r="E199" s="155"/>
      <c r="F199" s="155"/>
      <c r="G199" s="155"/>
      <c r="H199" s="156"/>
      <c r="I199" s="155"/>
      <c r="J199" s="155"/>
      <c r="K199" s="155"/>
      <c r="L199" s="155"/>
      <c r="M199" s="155"/>
      <c r="N199" s="155"/>
      <c r="O199" s="155"/>
      <c r="P199" s="155"/>
      <c r="Q199" s="156"/>
      <c r="R199" s="155"/>
      <c r="S199" s="155"/>
      <c r="T199" s="155"/>
      <c r="U199" s="155"/>
      <c r="V199" s="155"/>
      <c r="W199" s="155"/>
      <c r="X199" s="155"/>
      <c r="Y199" s="155"/>
      <c r="Z199" s="156"/>
      <c r="AA199" s="155"/>
      <c r="AB199" s="155"/>
      <c r="AC199" s="155"/>
      <c r="AD199" s="157"/>
      <c r="AE199" s="157"/>
      <c r="AF199" s="157"/>
      <c r="AG199" s="157"/>
      <c r="AH199" s="157"/>
      <c r="AI199" s="157"/>
      <c r="AJ199" s="157"/>
      <c r="AK199" s="157"/>
      <c r="AL199" s="157"/>
      <c r="AM199" s="157"/>
    </row>
    <row r="200" spans="1:721" s="76" customFormat="1" hidden="1" x14ac:dyDescent="0.2">
      <c r="A200" s="164">
        <v>31</v>
      </c>
      <c r="B200" s="165" t="s">
        <v>19</v>
      </c>
      <c r="C200" s="156"/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56"/>
      <c r="S200" s="156"/>
      <c r="T200" s="156"/>
      <c r="U200" s="156"/>
      <c r="V200" s="156"/>
      <c r="W200" s="156"/>
      <c r="X200" s="156"/>
      <c r="Y200" s="156"/>
      <c r="Z200" s="156"/>
      <c r="AA200" s="156"/>
      <c r="AB200" s="156"/>
      <c r="AC200" s="156"/>
      <c r="AD200" s="157"/>
      <c r="AE200" s="157"/>
      <c r="AF200" s="157"/>
      <c r="AG200" s="157"/>
      <c r="AH200" s="157"/>
      <c r="AI200" s="157"/>
      <c r="AJ200" s="157"/>
      <c r="AK200" s="157"/>
      <c r="AL200" s="157"/>
      <c r="AM200" s="157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  <c r="IU200" s="10"/>
      <c r="IV200" s="10"/>
      <c r="IW200" s="10"/>
      <c r="IX200" s="10"/>
      <c r="IY200" s="10"/>
      <c r="IZ200" s="10"/>
      <c r="JA200" s="10"/>
      <c r="JB200" s="10"/>
      <c r="JC200" s="10"/>
      <c r="JD200" s="10"/>
      <c r="JE200" s="10"/>
      <c r="JF200" s="10"/>
      <c r="JG200" s="10"/>
      <c r="JH200" s="10"/>
      <c r="JI200" s="10"/>
      <c r="JJ200" s="10"/>
      <c r="JK200" s="10"/>
      <c r="JL200" s="10"/>
      <c r="JM200" s="10"/>
      <c r="JN200" s="10"/>
      <c r="JO200" s="10"/>
      <c r="JP200" s="10"/>
      <c r="JQ200" s="10"/>
      <c r="JR200" s="10"/>
      <c r="JS200" s="10"/>
      <c r="JT200" s="10"/>
      <c r="JU200" s="10"/>
      <c r="JV200" s="10"/>
      <c r="JW200" s="10"/>
      <c r="JX200" s="10"/>
      <c r="JY200" s="10"/>
      <c r="JZ200" s="10"/>
      <c r="KA200" s="10"/>
      <c r="KB200" s="10"/>
      <c r="KC200" s="10"/>
      <c r="KD200" s="10"/>
      <c r="KE200" s="10"/>
      <c r="KF200" s="10"/>
      <c r="KG200" s="10"/>
      <c r="KH200" s="10"/>
      <c r="KI200" s="10"/>
      <c r="KJ200" s="10"/>
      <c r="KK200" s="10"/>
      <c r="KL200" s="10"/>
      <c r="KM200" s="10"/>
      <c r="KN200" s="10"/>
      <c r="KO200" s="10"/>
      <c r="KP200" s="10"/>
      <c r="KQ200" s="10"/>
      <c r="KR200" s="10"/>
      <c r="KS200" s="10"/>
      <c r="KT200" s="10"/>
      <c r="KU200" s="10"/>
      <c r="KV200" s="10"/>
      <c r="KW200" s="10"/>
      <c r="KX200" s="10"/>
      <c r="KY200" s="10"/>
      <c r="KZ200" s="10"/>
      <c r="LA200" s="10"/>
      <c r="LB200" s="10"/>
      <c r="LC200" s="10"/>
      <c r="LD200" s="10"/>
      <c r="LE200" s="10"/>
      <c r="LF200" s="10"/>
      <c r="LG200" s="10"/>
      <c r="LH200" s="10"/>
      <c r="LI200" s="10"/>
      <c r="LJ200" s="10"/>
      <c r="LK200" s="10"/>
      <c r="LL200" s="10"/>
      <c r="LM200" s="10"/>
      <c r="LN200" s="10"/>
      <c r="LO200" s="10"/>
      <c r="LP200" s="10"/>
      <c r="LQ200" s="10"/>
      <c r="LR200" s="10"/>
      <c r="LS200" s="10"/>
      <c r="LT200" s="10"/>
      <c r="LU200" s="10"/>
      <c r="LV200" s="10"/>
      <c r="LW200" s="10"/>
      <c r="LX200" s="10"/>
      <c r="LY200" s="10"/>
      <c r="LZ200" s="10"/>
      <c r="MA200" s="10"/>
      <c r="MB200" s="10"/>
      <c r="MC200" s="10"/>
      <c r="MD200" s="10"/>
      <c r="ME200" s="10"/>
      <c r="MF200" s="10"/>
      <c r="MG200" s="10"/>
      <c r="MH200" s="10"/>
      <c r="MI200" s="10"/>
      <c r="MJ200" s="10"/>
      <c r="MK200" s="10"/>
      <c r="ML200" s="10"/>
      <c r="MM200" s="10"/>
      <c r="MN200" s="10"/>
      <c r="MO200" s="10"/>
      <c r="MP200" s="10"/>
      <c r="MQ200" s="10"/>
      <c r="MR200" s="10"/>
      <c r="MS200" s="10"/>
      <c r="MT200" s="10"/>
      <c r="MU200" s="10"/>
      <c r="MV200" s="10"/>
      <c r="MW200" s="10"/>
      <c r="MX200" s="10"/>
      <c r="MY200" s="10"/>
      <c r="MZ200" s="10"/>
      <c r="NA200" s="10"/>
      <c r="NB200" s="10"/>
      <c r="NC200" s="10"/>
      <c r="ND200" s="10"/>
      <c r="NE200" s="10"/>
      <c r="NF200" s="10"/>
      <c r="NG200" s="10"/>
      <c r="NH200" s="10"/>
      <c r="NI200" s="10"/>
      <c r="NJ200" s="10"/>
      <c r="NK200" s="10"/>
      <c r="NL200" s="10"/>
      <c r="NM200" s="10"/>
      <c r="NN200" s="10"/>
      <c r="NO200" s="10"/>
      <c r="NP200" s="10"/>
      <c r="NQ200" s="10"/>
      <c r="NR200" s="10"/>
      <c r="NS200" s="10"/>
      <c r="NT200" s="10"/>
      <c r="NU200" s="10"/>
      <c r="NV200" s="10"/>
      <c r="NW200" s="10"/>
      <c r="NX200" s="10"/>
      <c r="NY200" s="10"/>
      <c r="NZ200" s="10"/>
      <c r="OA200" s="10"/>
      <c r="OB200" s="10"/>
      <c r="OC200" s="10"/>
      <c r="OD200" s="10"/>
      <c r="OE200" s="10"/>
      <c r="OF200" s="10"/>
      <c r="OG200" s="10"/>
      <c r="OH200" s="10"/>
      <c r="OI200" s="10"/>
      <c r="OJ200" s="10"/>
      <c r="OK200" s="10"/>
      <c r="OL200" s="10"/>
      <c r="OM200" s="10"/>
      <c r="ON200" s="10"/>
      <c r="OO200" s="10"/>
      <c r="OP200" s="10"/>
      <c r="OQ200" s="10"/>
      <c r="OR200" s="10"/>
      <c r="OS200" s="10"/>
      <c r="OT200" s="10"/>
      <c r="OU200" s="10"/>
      <c r="OV200" s="10"/>
      <c r="OW200" s="10"/>
      <c r="OX200" s="10"/>
      <c r="OY200" s="10"/>
      <c r="OZ200" s="10"/>
      <c r="PA200" s="10"/>
      <c r="PB200" s="10"/>
      <c r="PC200" s="10"/>
      <c r="PD200" s="10"/>
      <c r="PE200" s="10"/>
      <c r="PF200" s="10"/>
      <c r="PG200" s="10"/>
      <c r="PH200" s="10"/>
      <c r="PI200" s="10"/>
      <c r="PJ200" s="10"/>
      <c r="PK200" s="10"/>
      <c r="PL200" s="10"/>
      <c r="PM200" s="10"/>
      <c r="PN200" s="10"/>
      <c r="PO200" s="10"/>
      <c r="PP200" s="10"/>
      <c r="PQ200" s="10"/>
      <c r="PR200" s="10"/>
      <c r="PS200" s="10"/>
      <c r="PT200" s="10"/>
      <c r="PU200" s="10"/>
      <c r="PV200" s="10"/>
      <c r="PW200" s="10"/>
      <c r="PX200" s="10"/>
      <c r="PY200" s="10"/>
      <c r="PZ200" s="10"/>
      <c r="QA200" s="10"/>
      <c r="QB200" s="10"/>
      <c r="QC200" s="10"/>
      <c r="QD200" s="10"/>
      <c r="QE200" s="10"/>
      <c r="QF200" s="10"/>
      <c r="QG200" s="10"/>
      <c r="QH200" s="10"/>
      <c r="QI200" s="10"/>
      <c r="QJ200" s="10"/>
      <c r="QK200" s="10"/>
      <c r="QL200" s="10"/>
      <c r="QM200" s="10"/>
      <c r="QN200" s="10"/>
      <c r="QO200" s="10"/>
      <c r="QP200" s="10"/>
      <c r="QQ200" s="10"/>
      <c r="QR200" s="10"/>
      <c r="QS200" s="10"/>
      <c r="QT200" s="10"/>
      <c r="QU200" s="10"/>
      <c r="QV200" s="10"/>
      <c r="QW200" s="10"/>
      <c r="QX200" s="10"/>
      <c r="QY200" s="10"/>
      <c r="QZ200" s="10"/>
      <c r="RA200" s="10"/>
      <c r="RB200" s="10"/>
      <c r="RC200" s="10"/>
      <c r="RD200" s="10"/>
      <c r="RE200" s="10"/>
      <c r="RF200" s="10"/>
      <c r="RG200" s="10"/>
      <c r="RH200" s="10"/>
      <c r="RI200" s="10"/>
      <c r="RJ200" s="10"/>
      <c r="RK200" s="10"/>
      <c r="RL200" s="10"/>
      <c r="RM200" s="10"/>
      <c r="RN200" s="10"/>
      <c r="RO200" s="10"/>
      <c r="RP200" s="10"/>
      <c r="RQ200" s="10"/>
      <c r="RR200" s="10"/>
      <c r="RS200" s="10"/>
      <c r="RT200" s="10"/>
      <c r="RU200" s="10"/>
      <c r="RV200" s="10"/>
      <c r="RW200" s="10"/>
      <c r="RX200" s="10"/>
      <c r="RY200" s="10"/>
      <c r="RZ200" s="10"/>
      <c r="SA200" s="10"/>
      <c r="SB200" s="10"/>
      <c r="SC200" s="10"/>
      <c r="SD200" s="10"/>
      <c r="SE200" s="10"/>
      <c r="SF200" s="10"/>
      <c r="SG200" s="10"/>
      <c r="SH200" s="10"/>
      <c r="SI200" s="10"/>
      <c r="SJ200" s="10"/>
      <c r="SK200" s="10"/>
      <c r="SL200" s="10"/>
      <c r="SM200" s="10"/>
      <c r="SN200" s="10"/>
      <c r="SO200" s="10"/>
      <c r="SP200" s="10"/>
      <c r="SQ200" s="10"/>
      <c r="SR200" s="10"/>
      <c r="SS200" s="10"/>
      <c r="ST200" s="10"/>
      <c r="SU200" s="10"/>
      <c r="SV200" s="10"/>
      <c r="SW200" s="10"/>
      <c r="SX200" s="10"/>
      <c r="SY200" s="10"/>
      <c r="SZ200" s="10"/>
      <c r="TA200" s="10"/>
      <c r="TB200" s="10"/>
      <c r="TC200" s="10"/>
      <c r="TD200" s="10"/>
      <c r="TE200" s="10"/>
      <c r="TF200" s="10"/>
      <c r="TG200" s="10"/>
      <c r="TH200" s="10"/>
      <c r="TI200" s="10"/>
      <c r="TJ200" s="10"/>
      <c r="TK200" s="10"/>
      <c r="TL200" s="10"/>
      <c r="TM200" s="10"/>
      <c r="TN200" s="10"/>
      <c r="TO200" s="10"/>
      <c r="TP200" s="10"/>
      <c r="TQ200" s="10"/>
      <c r="TR200" s="10"/>
      <c r="TS200" s="10"/>
      <c r="TT200" s="10"/>
      <c r="TU200" s="10"/>
      <c r="TV200" s="10"/>
      <c r="TW200" s="10"/>
      <c r="TX200" s="10"/>
      <c r="TY200" s="10"/>
      <c r="TZ200" s="10"/>
      <c r="UA200" s="10"/>
      <c r="UB200" s="10"/>
      <c r="UC200" s="10"/>
      <c r="UD200" s="10"/>
      <c r="UE200" s="10"/>
      <c r="UF200" s="10"/>
      <c r="UG200" s="10"/>
      <c r="UH200" s="10"/>
      <c r="UI200" s="10"/>
      <c r="UJ200" s="10"/>
      <c r="UK200" s="10"/>
      <c r="UL200" s="10"/>
      <c r="UM200" s="10"/>
      <c r="UN200" s="10"/>
      <c r="UO200" s="10"/>
      <c r="UP200" s="10"/>
      <c r="UQ200" s="10"/>
      <c r="UR200" s="10"/>
      <c r="US200" s="10"/>
      <c r="UT200" s="10"/>
      <c r="UU200" s="10"/>
      <c r="UV200" s="10"/>
      <c r="UW200" s="10"/>
      <c r="UX200" s="10"/>
      <c r="UY200" s="10"/>
      <c r="UZ200" s="10"/>
      <c r="VA200" s="10"/>
      <c r="VB200" s="10"/>
      <c r="VC200" s="10"/>
      <c r="VD200" s="10"/>
      <c r="VE200" s="10"/>
      <c r="VF200" s="10"/>
      <c r="VG200" s="10"/>
      <c r="VH200" s="10"/>
      <c r="VI200" s="10"/>
      <c r="VJ200" s="10"/>
      <c r="VK200" s="10"/>
      <c r="VL200" s="10"/>
      <c r="VM200" s="10"/>
      <c r="VN200" s="10"/>
      <c r="VO200" s="10"/>
      <c r="VP200" s="10"/>
      <c r="VQ200" s="10"/>
      <c r="VR200" s="10"/>
      <c r="VS200" s="10"/>
      <c r="VT200" s="10"/>
      <c r="VU200" s="10"/>
      <c r="VV200" s="10"/>
      <c r="VW200" s="10"/>
      <c r="VX200" s="10"/>
      <c r="VY200" s="10"/>
      <c r="VZ200" s="10"/>
      <c r="WA200" s="10"/>
      <c r="WB200" s="10"/>
      <c r="WC200" s="10"/>
      <c r="WD200" s="10"/>
      <c r="WE200" s="10"/>
      <c r="WF200" s="10"/>
      <c r="WG200" s="10"/>
      <c r="WH200" s="10"/>
      <c r="WI200" s="10"/>
      <c r="WJ200" s="10"/>
      <c r="WK200" s="10"/>
      <c r="WL200" s="10"/>
      <c r="WM200" s="10"/>
      <c r="WN200" s="10"/>
      <c r="WO200" s="10"/>
      <c r="WP200" s="10"/>
      <c r="WQ200" s="10"/>
      <c r="WR200" s="10"/>
      <c r="WS200" s="10"/>
      <c r="WT200" s="10"/>
      <c r="WU200" s="10"/>
      <c r="WV200" s="10"/>
      <c r="WW200" s="10"/>
      <c r="WX200" s="10"/>
      <c r="WY200" s="10"/>
      <c r="WZ200" s="10"/>
      <c r="XA200" s="10"/>
      <c r="XB200" s="10"/>
      <c r="XC200" s="10"/>
      <c r="XD200" s="10"/>
      <c r="XE200" s="10"/>
      <c r="XF200" s="10"/>
      <c r="XG200" s="10"/>
      <c r="XH200" s="10"/>
      <c r="XI200" s="10"/>
      <c r="XJ200" s="10"/>
      <c r="XK200" s="10"/>
      <c r="XL200" s="10"/>
      <c r="XM200" s="10"/>
      <c r="XN200" s="10"/>
      <c r="XO200" s="10"/>
      <c r="XP200" s="10"/>
      <c r="XQ200" s="10"/>
      <c r="XR200" s="10"/>
      <c r="XS200" s="10"/>
      <c r="XT200" s="10"/>
      <c r="XU200" s="10"/>
      <c r="XV200" s="10"/>
      <c r="XW200" s="10"/>
      <c r="XX200" s="10"/>
      <c r="XY200" s="10"/>
      <c r="XZ200" s="10"/>
      <c r="YA200" s="10"/>
      <c r="YB200" s="10"/>
      <c r="YC200" s="10"/>
      <c r="YD200" s="10"/>
      <c r="YE200" s="10"/>
      <c r="YF200" s="10"/>
      <c r="YG200" s="10"/>
      <c r="YH200" s="10"/>
      <c r="YI200" s="10"/>
      <c r="YJ200" s="10"/>
      <c r="YK200" s="10"/>
      <c r="YL200" s="10"/>
      <c r="YM200" s="10"/>
      <c r="YN200" s="10"/>
      <c r="YO200" s="10"/>
      <c r="YP200" s="10"/>
      <c r="YQ200" s="10"/>
      <c r="YR200" s="10"/>
      <c r="YS200" s="10"/>
      <c r="YT200" s="10"/>
      <c r="YU200" s="10"/>
      <c r="YV200" s="10"/>
      <c r="YW200" s="10"/>
      <c r="YX200" s="10"/>
      <c r="YY200" s="10"/>
      <c r="YZ200" s="10"/>
      <c r="ZA200" s="10"/>
      <c r="ZB200" s="10"/>
      <c r="ZC200" s="10"/>
      <c r="ZD200" s="10"/>
      <c r="ZE200" s="10"/>
      <c r="ZF200" s="10"/>
      <c r="ZG200" s="10"/>
      <c r="ZH200" s="10"/>
      <c r="ZI200" s="10"/>
      <c r="ZJ200" s="10"/>
      <c r="ZK200" s="10"/>
      <c r="ZL200" s="10"/>
      <c r="ZM200" s="10"/>
      <c r="ZN200" s="10"/>
      <c r="ZO200" s="10"/>
      <c r="ZP200" s="10"/>
      <c r="ZQ200" s="10"/>
      <c r="ZR200" s="10"/>
      <c r="ZS200" s="10"/>
      <c r="ZT200" s="10"/>
      <c r="ZU200" s="10"/>
      <c r="ZV200" s="10"/>
      <c r="ZW200" s="10"/>
      <c r="ZX200" s="10"/>
      <c r="ZY200" s="10"/>
      <c r="ZZ200" s="10"/>
      <c r="AAA200" s="10"/>
      <c r="AAB200" s="10"/>
      <c r="AAC200" s="10"/>
      <c r="AAD200" s="10"/>
      <c r="AAE200" s="10"/>
      <c r="AAF200" s="10"/>
      <c r="AAG200" s="10"/>
      <c r="AAH200" s="10"/>
      <c r="AAI200" s="10"/>
      <c r="AAJ200" s="10"/>
      <c r="AAK200" s="10"/>
      <c r="AAL200" s="10"/>
      <c r="AAM200" s="10"/>
      <c r="AAN200" s="10"/>
      <c r="AAO200" s="10"/>
      <c r="AAP200" s="10"/>
      <c r="AAQ200" s="10"/>
      <c r="AAR200" s="10"/>
      <c r="AAS200" s="10"/>
    </row>
    <row r="201" spans="1:721" hidden="1" x14ac:dyDescent="0.2">
      <c r="A201" s="166">
        <v>3111</v>
      </c>
      <c r="B201" s="150" t="s">
        <v>346</v>
      </c>
      <c r="C201" s="151"/>
      <c r="D201" s="151"/>
      <c r="E201" s="151"/>
      <c r="F201" s="151"/>
      <c r="G201" s="151"/>
      <c r="H201" s="152"/>
      <c r="I201" s="151"/>
      <c r="J201" s="151"/>
      <c r="K201" s="151"/>
      <c r="L201" s="151"/>
      <c r="M201" s="151"/>
      <c r="N201" s="151"/>
      <c r="O201" s="151"/>
      <c r="P201" s="151"/>
      <c r="Q201" s="152"/>
      <c r="R201" s="151"/>
      <c r="S201" s="151"/>
      <c r="T201" s="151"/>
      <c r="U201" s="151"/>
      <c r="V201" s="151"/>
      <c r="W201" s="151"/>
      <c r="X201" s="151"/>
      <c r="Y201" s="151"/>
      <c r="Z201" s="152"/>
      <c r="AA201" s="151"/>
      <c r="AB201" s="151"/>
      <c r="AC201" s="151"/>
      <c r="AD201" s="153"/>
      <c r="AE201" s="153"/>
      <c r="AF201" s="153"/>
      <c r="AG201" s="153"/>
      <c r="AH201" s="153"/>
      <c r="AI201" s="153"/>
      <c r="AJ201" s="153"/>
      <c r="AK201" s="153"/>
      <c r="AL201" s="153"/>
      <c r="AM201" s="153"/>
    </row>
    <row r="202" spans="1:721" hidden="1" x14ac:dyDescent="0.2">
      <c r="A202" s="166">
        <v>3113</v>
      </c>
      <c r="B202" s="150" t="s">
        <v>56</v>
      </c>
      <c r="C202" s="151"/>
      <c r="D202" s="151"/>
      <c r="E202" s="151"/>
      <c r="F202" s="151"/>
      <c r="G202" s="151"/>
      <c r="H202" s="152"/>
      <c r="I202" s="151"/>
      <c r="J202" s="151"/>
      <c r="K202" s="151"/>
      <c r="L202" s="151"/>
      <c r="M202" s="151"/>
      <c r="N202" s="151"/>
      <c r="O202" s="151"/>
      <c r="P202" s="151"/>
      <c r="Q202" s="152"/>
      <c r="R202" s="151"/>
      <c r="S202" s="151"/>
      <c r="T202" s="151"/>
      <c r="U202" s="151"/>
      <c r="V202" s="151"/>
      <c r="W202" s="151"/>
      <c r="X202" s="151"/>
      <c r="Y202" s="151"/>
      <c r="Z202" s="152"/>
      <c r="AA202" s="151"/>
      <c r="AB202" s="151"/>
      <c r="AC202" s="151"/>
      <c r="AD202" s="153"/>
      <c r="AE202" s="153"/>
      <c r="AF202" s="153"/>
      <c r="AG202" s="153"/>
      <c r="AH202" s="153"/>
      <c r="AI202" s="153"/>
      <c r="AJ202" s="153"/>
      <c r="AK202" s="153"/>
      <c r="AL202" s="153"/>
      <c r="AM202" s="153"/>
    </row>
    <row r="203" spans="1:721" hidden="1" x14ac:dyDescent="0.2">
      <c r="A203" s="166">
        <v>3114</v>
      </c>
      <c r="B203" s="150" t="s">
        <v>58</v>
      </c>
      <c r="C203" s="151"/>
      <c r="D203" s="151"/>
      <c r="E203" s="151"/>
      <c r="F203" s="151"/>
      <c r="G203" s="151"/>
      <c r="H203" s="152"/>
      <c r="I203" s="151"/>
      <c r="J203" s="151"/>
      <c r="K203" s="151"/>
      <c r="L203" s="151"/>
      <c r="M203" s="151"/>
      <c r="N203" s="151"/>
      <c r="O203" s="151"/>
      <c r="P203" s="151"/>
      <c r="Q203" s="152"/>
      <c r="R203" s="151"/>
      <c r="S203" s="151"/>
      <c r="T203" s="151"/>
      <c r="U203" s="151"/>
      <c r="V203" s="151"/>
      <c r="W203" s="151"/>
      <c r="X203" s="151"/>
      <c r="Y203" s="151"/>
      <c r="Z203" s="152"/>
      <c r="AA203" s="151"/>
      <c r="AB203" s="151"/>
      <c r="AC203" s="151"/>
      <c r="AD203" s="153"/>
      <c r="AE203" s="153"/>
      <c r="AF203" s="153"/>
      <c r="AG203" s="153"/>
      <c r="AH203" s="153"/>
      <c r="AI203" s="153"/>
      <c r="AJ203" s="153"/>
      <c r="AK203" s="153"/>
      <c r="AL203" s="153"/>
      <c r="AM203" s="153"/>
    </row>
    <row r="204" spans="1:721" hidden="1" x14ac:dyDescent="0.2">
      <c r="A204" s="166">
        <v>3121</v>
      </c>
      <c r="B204" s="150" t="s">
        <v>21</v>
      </c>
      <c r="C204" s="151"/>
      <c r="D204" s="151"/>
      <c r="E204" s="151"/>
      <c r="F204" s="151"/>
      <c r="G204" s="151"/>
      <c r="H204" s="152"/>
      <c r="I204" s="151"/>
      <c r="J204" s="151"/>
      <c r="K204" s="151"/>
      <c r="L204" s="151"/>
      <c r="M204" s="151"/>
      <c r="N204" s="151"/>
      <c r="O204" s="151"/>
      <c r="P204" s="151"/>
      <c r="Q204" s="152"/>
      <c r="R204" s="151"/>
      <c r="S204" s="151"/>
      <c r="T204" s="151"/>
      <c r="U204" s="151"/>
      <c r="V204" s="151"/>
      <c r="W204" s="151"/>
      <c r="X204" s="151"/>
      <c r="Y204" s="151"/>
      <c r="Z204" s="152"/>
      <c r="AA204" s="151"/>
      <c r="AB204" s="151"/>
      <c r="AC204" s="151"/>
      <c r="AD204" s="153"/>
      <c r="AE204" s="153"/>
      <c r="AF204" s="153"/>
      <c r="AG204" s="153"/>
      <c r="AH204" s="153"/>
      <c r="AI204" s="153"/>
      <c r="AJ204" s="153"/>
      <c r="AK204" s="153"/>
      <c r="AL204" s="153"/>
      <c r="AM204" s="153"/>
    </row>
    <row r="205" spans="1:721" hidden="1" x14ac:dyDescent="0.2">
      <c r="A205" s="166">
        <v>3131</v>
      </c>
      <c r="B205" s="150" t="s">
        <v>347</v>
      </c>
      <c r="C205" s="151"/>
      <c r="D205" s="151"/>
      <c r="E205" s="151"/>
      <c r="F205" s="151"/>
      <c r="G205" s="151"/>
      <c r="H205" s="152"/>
      <c r="I205" s="151"/>
      <c r="J205" s="151"/>
      <c r="K205" s="151"/>
      <c r="L205" s="151"/>
      <c r="M205" s="151"/>
      <c r="N205" s="151"/>
      <c r="O205" s="151"/>
      <c r="P205" s="151"/>
      <c r="Q205" s="152"/>
      <c r="R205" s="151"/>
      <c r="S205" s="151"/>
      <c r="T205" s="151"/>
      <c r="U205" s="151"/>
      <c r="V205" s="151"/>
      <c r="W205" s="151"/>
      <c r="X205" s="151"/>
      <c r="Y205" s="151"/>
      <c r="Z205" s="152"/>
      <c r="AA205" s="151"/>
      <c r="AB205" s="151"/>
      <c r="AC205" s="151"/>
      <c r="AD205" s="153"/>
      <c r="AE205" s="153"/>
      <c r="AF205" s="153"/>
      <c r="AG205" s="153"/>
      <c r="AH205" s="153"/>
      <c r="AI205" s="153"/>
      <c r="AJ205" s="153"/>
      <c r="AK205" s="153"/>
      <c r="AL205" s="153"/>
      <c r="AM205" s="153"/>
    </row>
    <row r="206" spans="1:721" ht="25.5" hidden="1" x14ac:dyDescent="0.2">
      <c r="A206" s="166">
        <v>3132</v>
      </c>
      <c r="B206" s="150" t="s">
        <v>43</v>
      </c>
      <c r="C206" s="151"/>
      <c r="D206" s="151"/>
      <c r="E206" s="151"/>
      <c r="F206" s="151"/>
      <c r="G206" s="151"/>
      <c r="H206" s="152"/>
      <c r="I206" s="151"/>
      <c r="J206" s="151"/>
      <c r="K206" s="151"/>
      <c r="L206" s="151"/>
      <c r="M206" s="151"/>
      <c r="N206" s="151"/>
      <c r="O206" s="151"/>
      <c r="P206" s="151"/>
      <c r="Q206" s="152"/>
      <c r="R206" s="151"/>
      <c r="S206" s="151"/>
      <c r="T206" s="151"/>
      <c r="U206" s="151"/>
      <c r="V206" s="151"/>
      <c r="W206" s="151"/>
      <c r="X206" s="151"/>
      <c r="Y206" s="151"/>
      <c r="Z206" s="152"/>
      <c r="AA206" s="151"/>
      <c r="AB206" s="151"/>
      <c r="AC206" s="151"/>
      <c r="AD206" s="153"/>
      <c r="AE206" s="153"/>
      <c r="AF206" s="153"/>
      <c r="AG206" s="153"/>
      <c r="AH206" s="153"/>
      <c r="AI206" s="153"/>
      <c r="AJ206" s="153"/>
      <c r="AK206" s="153"/>
      <c r="AL206" s="153"/>
      <c r="AM206" s="153"/>
    </row>
    <row r="207" spans="1:721" ht="24" hidden="1" x14ac:dyDescent="0.2">
      <c r="A207" s="167">
        <v>3133</v>
      </c>
      <c r="B207" s="168" t="s">
        <v>44</v>
      </c>
      <c r="C207" s="151"/>
      <c r="D207" s="151"/>
      <c r="E207" s="151"/>
      <c r="F207" s="151"/>
      <c r="G207" s="151"/>
      <c r="H207" s="152"/>
      <c r="I207" s="151"/>
      <c r="J207" s="151"/>
      <c r="K207" s="151"/>
      <c r="L207" s="151"/>
      <c r="M207" s="151"/>
      <c r="N207" s="151"/>
      <c r="O207" s="151"/>
      <c r="P207" s="151"/>
      <c r="Q207" s="152"/>
      <c r="R207" s="151"/>
      <c r="S207" s="151"/>
      <c r="T207" s="151"/>
      <c r="U207" s="151"/>
      <c r="V207" s="151"/>
      <c r="W207" s="151"/>
      <c r="X207" s="151"/>
      <c r="Y207" s="151"/>
      <c r="Z207" s="152"/>
      <c r="AA207" s="151"/>
      <c r="AB207" s="151"/>
      <c r="AC207" s="151"/>
      <c r="AD207" s="153"/>
      <c r="AE207" s="153"/>
      <c r="AF207" s="153"/>
      <c r="AG207" s="153"/>
      <c r="AH207" s="153"/>
      <c r="AI207" s="153"/>
      <c r="AJ207" s="153"/>
      <c r="AK207" s="153"/>
      <c r="AL207" s="153"/>
      <c r="AM207" s="153"/>
    </row>
    <row r="208" spans="1:721" s="76" customFormat="1" hidden="1" x14ac:dyDescent="0.2">
      <c r="A208" s="164">
        <v>32</v>
      </c>
      <c r="B208" s="165" t="s">
        <v>23</v>
      </c>
      <c r="C208" s="156"/>
      <c r="D208" s="156"/>
      <c r="E208" s="156"/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  <c r="Q208" s="156"/>
      <c r="R208" s="156"/>
      <c r="S208" s="156"/>
      <c r="T208" s="156"/>
      <c r="U208" s="156"/>
      <c r="V208" s="156"/>
      <c r="W208" s="156"/>
      <c r="X208" s="156"/>
      <c r="Y208" s="156"/>
      <c r="Z208" s="156"/>
      <c r="AA208" s="156"/>
      <c r="AB208" s="156"/>
      <c r="AC208" s="156"/>
      <c r="AD208" s="157"/>
      <c r="AE208" s="157"/>
      <c r="AF208" s="157"/>
      <c r="AG208" s="157"/>
      <c r="AH208" s="157"/>
      <c r="AI208" s="157"/>
      <c r="AJ208" s="157"/>
      <c r="AK208" s="157"/>
      <c r="AL208" s="157"/>
      <c r="AM208" s="157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  <c r="IT208" s="10"/>
      <c r="IU208" s="10"/>
      <c r="IV208" s="10"/>
      <c r="IW208" s="10"/>
      <c r="IX208" s="10"/>
      <c r="IY208" s="10"/>
      <c r="IZ208" s="10"/>
      <c r="JA208" s="10"/>
      <c r="JB208" s="10"/>
      <c r="JC208" s="10"/>
      <c r="JD208" s="10"/>
      <c r="JE208" s="10"/>
      <c r="JF208" s="10"/>
      <c r="JG208" s="10"/>
      <c r="JH208" s="10"/>
      <c r="JI208" s="10"/>
      <c r="JJ208" s="10"/>
      <c r="JK208" s="10"/>
      <c r="JL208" s="10"/>
      <c r="JM208" s="10"/>
      <c r="JN208" s="10"/>
      <c r="JO208" s="10"/>
      <c r="JP208" s="10"/>
      <c r="JQ208" s="10"/>
      <c r="JR208" s="10"/>
      <c r="JS208" s="10"/>
      <c r="JT208" s="10"/>
      <c r="JU208" s="10"/>
      <c r="JV208" s="10"/>
      <c r="JW208" s="10"/>
      <c r="JX208" s="10"/>
      <c r="JY208" s="10"/>
      <c r="JZ208" s="10"/>
      <c r="KA208" s="10"/>
      <c r="KB208" s="10"/>
      <c r="KC208" s="10"/>
      <c r="KD208" s="10"/>
      <c r="KE208" s="10"/>
      <c r="KF208" s="10"/>
      <c r="KG208" s="10"/>
      <c r="KH208" s="10"/>
      <c r="KI208" s="10"/>
      <c r="KJ208" s="10"/>
      <c r="KK208" s="10"/>
      <c r="KL208" s="10"/>
      <c r="KM208" s="10"/>
      <c r="KN208" s="10"/>
      <c r="KO208" s="10"/>
      <c r="KP208" s="10"/>
      <c r="KQ208" s="10"/>
      <c r="KR208" s="10"/>
      <c r="KS208" s="10"/>
      <c r="KT208" s="10"/>
      <c r="KU208" s="10"/>
      <c r="KV208" s="10"/>
      <c r="KW208" s="10"/>
      <c r="KX208" s="10"/>
      <c r="KY208" s="10"/>
      <c r="KZ208" s="10"/>
      <c r="LA208" s="10"/>
      <c r="LB208" s="10"/>
      <c r="LC208" s="10"/>
      <c r="LD208" s="10"/>
      <c r="LE208" s="10"/>
      <c r="LF208" s="10"/>
      <c r="LG208" s="10"/>
      <c r="LH208" s="10"/>
      <c r="LI208" s="10"/>
      <c r="LJ208" s="10"/>
      <c r="LK208" s="10"/>
      <c r="LL208" s="10"/>
      <c r="LM208" s="10"/>
      <c r="LN208" s="10"/>
      <c r="LO208" s="10"/>
      <c r="LP208" s="10"/>
      <c r="LQ208" s="10"/>
      <c r="LR208" s="10"/>
      <c r="LS208" s="10"/>
      <c r="LT208" s="10"/>
      <c r="LU208" s="10"/>
      <c r="LV208" s="10"/>
      <c r="LW208" s="10"/>
      <c r="LX208" s="10"/>
      <c r="LY208" s="10"/>
      <c r="LZ208" s="10"/>
      <c r="MA208" s="10"/>
      <c r="MB208" s="10"/>
      <c r="MC208" s="10"/>
      <c r="MD208" s="10"/>
      <c r="ME208" s="10"/>
      <c r="MF208" s="10"/>
      <c r="MG208" s="10"/>
      <c r="MH208" s="10"/>
      <c r="MI208" s="10"/>
      <c r="MJ208" s="10"/>
      <c r="MK208" s="10"/>
      <c r="ML208" s="10"/>
      <c r="MM208" s="10"/>
      <c r="MN208" s="10"/>
      <c r="MO208" s="10"/>
      <c r="MP208" s="10"/>
      <c r="MQ208" s="10"/>
      <c r="MR208" s="10"/>
      <c r="MS208" s="10"/>
      <c r="MT208" s="10"/>
      <c r="MU208" s="10"/>
      <c r="MV208" s="10"/>
      <c r="MW208" s="10"/>
      <c r="MX208" s="10"/>
      <c r="MY208" s="10"/>
      <c r="MZ208" s="10"/>
      <c r="NA208" s="10"/>
      <c r="NB208" s="10"/>
      <c r="NC208" s="10"/>
      <c r="ND208" s="10"/>
      <c r="NE208" s="10"/>
      <c r="NF208" s="10"/>
      <c r="NG208" s="10"/>
      <c r="NH208" s="10"/>
      <c r="NI208" s="10"/>
      <c r="NJ208" s="10"/>
      <c r="NK208" s="10"/>
      <c r="NL208" s="10"/>
      <c r="NM208" s="10"/>
      <c r="NN208" s="10"/>
      <c r="NO208" s="10"/>
      <c r="NP208" s="10"/>
      <c r="NQ208" s="10"/>
      <c r="NR208" s="10"/>
      <c r="NS208" s="10"/>
      <c r="NT208" s="10"/>
      <c r="NU208" s="10"/>
      <c r="NV208" s="10"/>
      <c r="NW208" s="10"/>
      <c r="NX208" s="10"/>
      <c r="NY208" s="10"/>
      <c r="NZ208" s="10"/>
      <c r="OA208" s="10"/>
      <c r="OB208" s="10"/>
      <c r="OC208" s="10"/>
      <c r="OD208" s="10"/>
      <c r="OE208" s="10"/>
      <c r="OF208" s="10"/>
      <c r="OG208" s="10"/>
      <c r="OH208" s="10"/>
      <c r="OI208" s="10"/>
      <c r="OJ208" s="10"/>
      <c r="OK208" s="10"/>
      <c r="OL208" s="10"/>
      <c r="OM208" s="10"/>
      <c r="ON208" s="10"/>
      <c r="OO208" s="10"/>
      <c r="OP208" s="10"/>
      <c r="OQ208" s="10"/>
      <c r="OR208" s="10"/>
      <c r="OS208" s="10"/>
      <c r="OT208" s="10"/>
      <c r="OU208" s="10"/>
      <c r="OV208" s="10"/>
      <c r="OW208" s="10"/>
      <c r="OX208" s="10"/>
      <c r="OY208" s="10"/>
      <c r="OZ208" s="10"/>
      <c r="PA208" s="10"/>
      <c r="PB208" s="10"/>
      <c r="PC208" s="10"/>
      <c r="PD208" s="10"/>
      <c r="PE208" s="10"/>
      <c r="PF208" s="10"/>
      <c r="PG208" s="10"/>
      <c r="PH208" s="10"/>
      <c r="PI208" s="10"/>
      <c r="PJ208" s="10"/>
      <c r="PK208" s="10"/>
      <c r="PL208" s="10"/>
      <c r="PM208" s="10"/>
      <c r="PN208" s="10"/>
      <c r="PO208" s="10"/>
      <c r="PP208" s="10"/>
      <c r="PQ208" s="10"/>
      <c r="PR208" s="10"/>
      <c r="PS208" s="10"/>
      <c r="PT208" s="10"/>
      <c r="PU208" s="10"/>
      <c r="PV208" s="10"/>
      <c r="PW208" s="10"/>
      <c r="PX208" s="10"/>
      <c r="PY208" s="10"/>
      <c r="PZ208" s="10"/>
      <c r="QA208" s="10"/>
      <c r="QB208" s="10"/>
      <c r="QC208" s="10"/>
      <c r="QD208" s="10"/>
      <c r="QE208" s="10"/>
      <c r="QF208" s="10"/>
      <c r="QG208" s="10"/>
      <c r="QH208" s="10"/>
      <c r="QI208" s="10"/>
      <c r="QJ208" s="10"/>
      <c r="QK208" s="10"/>
      <c r="QL208" s="10"/>
      <c r="QM208" s="10"/>
      <c r="QN208" s="10"/>
      <c r="QO208" s="10"/>
      <c r="QP208" s="10"/>
      <c r="QQ208" s="10"/>
      <c r="QR208" s="10"/>
      <c r="QS208" s="10"/>
      <c r="QT208" s="10"/>
      <c r="QU208" s="10"/>
      <c r="QV208" s="10"/>
      <c r="QW208" s="10"/>
      <c r="QX208" s="10"/>
      <c r="QY208" s="10"/>
      <c r="QZ208" s="10"/>
      <c r="RA208" s="10"/>
      <c r="RB208" s="10"/>
      <c r="RC208" s="10"/>
      <c r="RD208" s="10"/>
      <c r="RE208" s="10"/>
      <c r="RF208" s="10"/>
      <c r="RG208" s="10"/>
      <c r="RH208" s="10"/>
      <c r="RI208" s="10"/>
      <c r="RJ208" s="10"/>
      <c r="RK208" s="10"/>
      <c r="RL208" s="10"/>
      <c r="RM208" s="10"/>
      <c r="RN208" s="10"/>
      <c r="RO208" s="10"/>
      <c r="RP208" s="10"/>
      <c r="RQ208" s="10"/>
      <c r="RR208" s="10"/>
      <c r="RS208" s="10"/>
      <c r="RT208" s="10"/>
      <c r="RU208" s="10"/>
      <c r="RV208" s="10"/>
      <c r="RW208" s="10"/>
      <c r="RX208" s="10"/>
      <c r="RY208" s="10"/>
      <c r="RZ208" s="10"/>
      <c r="SA208" s="10"/>
      <c r="SB208" s="10"/>
      <c r="SC208" s="10"/>
      <c r="SD208" s="10"/>
      <c r="SE208" s="10"/>
      <c r="SF208" s="10"/>
      <c r="SG208" s="10"/>
      <c r="SH208" s="10"/>
      <c r="SI208" s="10"/>
      <c r="SJ208" s="10"/>
      <c r="SK208" s="10"/>
      <c r="SL208" s="10"/>
      <c r="SM208" s="10"/>
      <c r="SN208" s="10"/>
      <c r="SO208" s="10"/>
      <c r="SP208" s="10"/>
      <c r="SQ208" s="10"/>
      <c r="SR208" s="10"/>
      <c r="SS208" s="10"/>
      <c r="ST208" s="10"/>
      <c r="SU208" s="10"/>
      <c r="SV208" s="10"/>
      <c r="SW208" s="10"/>
      <c r="SX208" s="10"/>
      <c r="SY208" s="10"/>
      <c r="SZ208" s="10"/>
      <c r="TA208" s="10"/>
      <c r="TB208" s="10"/>
      <c r="TC208" s="10"/>
      <c r="TD208" s="10"/>
      <c r="TE208" s="10"/>
      <c r="TF208" s="10"/>
      <c r="TG208" s="10"/>
      <c r="TH208" s="10"/>
      <c r="TI208" s="10"/>
      <c r="TJ208" s="10"/>
      <c r="TK208" s="10"/>
      <c r="TL208" s="10"/>
      <c r="TM208" s="10"/>
      <c r="TN208" s="10"/>
      <c r="TO208" s="10"/>
      <c r="TP208" s="10"/>
      <c r="TQ208" s="10"/>
      <c r="TR208" s="10"/>
      <c r="TS208" s="10"/>
      <c r="TT208" s="10"/>
      <c r="TU208" s="10"/>
      <c r="TV208" s="10"/>
      <c r="TW208" s="10"/>
      <c r="TX208" s="10"/>
      <c r="TY208" s="10"/>
      <c r="TZ208" s="10"/>
      <c r="UA208" s="10"/>
      <c r="UB208" s="10"/>
      <c r="UC208" s="10"/>
      <c r="UD208" s="10"/>
      <c r="UE208" s="10"/>
      <c r="UF208" s="10"/>
      <c r="UG208" s="10"/>
      <c r="UH208" s="10"/>
      <c r="UI208" s="10"/>
      <c r="UJ208" s="10"/>
      <c r="UK208" s="10"/>
      <c r="UL208" s="10"/>
      <c r="UM208" s="10"/>
      <c r="UN208" s="10"/>
      <c r="UO208" s="10"/>
      <c r="UP208" s="10"/>
      <c r="UQ208" s="10"/>
      <c r="UR208" s="10"/>
      <c r="US208" s="10"/>
      <c r="UT208" s="10"/>
      <c r="UU208" s="10"/>
      <c r="UV208" s="10"/>
      <c r="UW208" s="10"/>
      <c r="UX208" s="10"/>
      <c r="UY208" s="10"/>
      <c r="UZ208" s="10"/>
      <c r="VA208" s="10"/>
      <c r="VB208" s="10"/>
      <c r="VC208" s="10"/>
      <c r="VD208" s="10"/>
      <c r="VE208" s="10"/>
      <c r="VF208" s="10"/>
      <c r="VG208" s="10"/>
      <c r="VH208" s="10"/>
      <c r="VI208" s="10"/>
      <c r="VJ208" s="10"/>
      <c r="VK208" s="10"/>
      <c r="VL208" s="10"/>
      <c r="VM208" s="10"/>
      <c r="VN208" s="10"/>
      <c r="VO208" s="10"/>
      <c r="VP208" s="10"/>
      <c r="VQ208" s="10"/>
      <c r="VR208" s="10"/>
      <c r="VS208" s="10"/>
      <c r="VT208" s="10"/>
      <c r="VU208" s="10"/>
      <c r="VV208" s="10"/>
      <c r="VW208" s="10"/>
      <c r="VX208" s="10"/>
      <c r="VY208" s="10"/>
      <c r="VZ208" s="10"/>
      <c r="WA208" s="10"/>
      <c r="WB208" s="10"/>
      <c r="WC208" s="10"/>
      <c r="WD208" s="10"/>
      <c r="WE208" s="10"/>
      <c r="WF208" s="10"/>
      <c r="WG208" s="10"/>
      <c r="WH208" s="10"/>
      <c r="WI208" s="10"/>
      <c r="WJ208" s="10"/>
      <c r="WK208" s="10"/>
      <c r="WL208" s="10"/>
      <c r="WM208" s="10"/>
      <c r="WN208" s="10"/>
      <c r="WO208" s="10"/>
      <c r="WP208" s="10"/>
      <c r="WQ208" s="10"/>
      <c r="WR208" s="10"/>
      <c r="WS208" s="10"/>
      <c r="WT208" s="10"/>
      <c r="WU208" s="10"/>
      <c r="WV208" s="10"/>
      <c r="WW208" s="10"/>
      <c r="WX208" s="10"/>
      <c r="WY208" s="10"/>
      <c r="WZ208" s="10"/>
      <c r="XA208" s="10"/>
      <c r="XB208" s="10"/>
      <c r="XC208" s="10"/>
      <c r="XD208" s="10"/>
      <c r="XE208" s="10"/>
      <c r="XF208" s="10"/>
      <c r="XG208" s="10"/>
      <c r="XH208" s="10"/>
      <c r="XI208" s="10"/>
      <c r="XJ208" s="10"/>
      <c r="XK208" s="10"/>
      <c r="XL208" s="10"/>
      <c r="XM208" s="10"/>
      <c r="XN208" s="10"/>
      <c r="XO208" s="10"/>
      <c r="XP208" s="10"/>
      <c r="XQ208" s="10"/>
      <c r="XR208" s="10"/>
      <c r="XS208" s="10"/>
      <c r="XT208" s="10"/>
      <c r="XU208" s="10"/>
      <c r="XV208" s="10"/>
      <c r="XW208" s="10"/>
      <c r="XX208" s="10"/>
      <c r="XY208" s="10"/>
      <c r="XZ208" s="10"/>
      <c r="YA208" s="10"/>
      <c r="YB208" s="10"/>
      <c r="YC208" s="10"/>
      <c r="YD208" s="10"/>
      <c r="YE208" s="10"/>
      <c r="YF208" s="10"/>
      <c r="YG208" s="10"/>
      <c r="YH208" s="10"/>
      <c r="YI208" s="10"/>
      <c r="YJ208" s="10"/>
      <c r="YK208" s="10"/>
      <c r="YL208" s="10"/>
      <c r="YM208" s="10"/>
      <c r="YN208" s="10"/>
      <c r="YO208" s="10"/>
      <c r="YP208" s="10"/>
      <c r="YQ208" s="10"/>
      <c r="YR208" s="10"/>
      <c r="YS208" s="10"/>
      <c r="YT208" s="10"/>
      <c r="YU208" s="10"/>
      <c r="YV208" s="10"/>
      <c r="YW208" s="10"/>
      <c r="YX208" s="10"/>
      <c r="YY208" s="10"/>
      <c r="YZ208" s="10"/>
      <c r="ZA208" s="10"/>
      <c r="ZB208" s="10"/>
      <c r="ZC208" s="10"/>
      <c r="ZD208" s="10"/>
      <c r="ZE208" s="10"/>
      <c r="ZF208" s="10"/>
      <c r="ZG208" s="10"/>
      <c r="ZH208" s="10"/>
      <c r="ZI208" s="10"/>
      <c r="ZJ208" s="10"/>
      <c r="ZK208" s="10"/>
      <c r="ZL208" s="10"/>
      <c r="ZM208" s="10"/>
      <c r="ZN208" s="10"/>
      <c r="ZO208" s="10"/>
      <c r="ZP208" s="10"/>
      <c r="ZQ208" s="10"/>
      <c r="ZR208" s="10"/>
      <c r="ZS208" s="10"/>
      <c r="ZT208" s="10"/>
      <c r="ZU208" s="10"/>
      <c r="ZV208" s="10"/>
      <c r="ZW208" s="10"/>
      <c r="ZX208" s="10"/>
      <c r="ZY208" s="10"/>
      <c r="ZZ208" s="10"/>
      <c r="AAA208" s="10"/>
      <c r="AAB208" s="10"/>
      <c r="AAC208" s="10"/>
      <c r="AAD208" s="10"/>
      <c r="AAE208" s="10"/>
      <c r="AAF208" s="10"/>
      <c r="AAG208" s="10"/>
      <c r="AAH208" s="10"/>
      <c r="AAI208" s="10"/>
      <c r="AAJ208" s="10"/>
      <c r="AAK208" s="10"/>
      <c r="AAL208" s="10"/>
      <c r="AAM208" s="10"/>
      <c r="AAN208" s="10"/>
      <c r="AAO208" s="10"/>
      <c r="AAP208" s="10"/>
      <c r="AAQ208" s="10"/>
      <c r="AAR208" s="10"/>
      <c r="AAS208" s="10"/>
    </row>
    <row r="209" spans="1:39" s="10" customFormat="1" hidden="1" x14ac:dyDescent="0.2">
      <c r="A209" s="167">
        <v>3211</v>
      </c>
      <c r="B209" s="168" t="s">
        <v>65</v>
      </c>
      <c r="C209" s="155"/>
      <c r="D209" s="155"/>
      <c r="E209" s="155"/>
      <c r="F209" s="155"/>
      <c r="G209" s="155"/>
      <c r="H209" s="156"/>
      <c r="I209" s="155"/>
      <c r="J209" s="155"/>
      <c r="K209" s="155"/>
      <c r="L209" s="155"/>
      <c r="M209" s="155"/>
      <c r="N209" s="155"/>
      <c r="O209" s="155"/>
      <c r="P209" s="155"/>
      <c r="Q209" s="156"/>
      <c r="R209" s="155"/>
      <c r="S209" s="155"/>
      <c r="T209" s="155"/>
      <c r="U209" s="155"/>
      <c r="V209" s="155"/>
      <c r="W209" s="155"/>
      <c r="X209" s="155"/>
      <c r="Y209" s="155"/>
      <c r="Z209" s="156"/>
      <c r="AA209" s="155"/>
      <c r="AB209" s="155"/>
      <c r="AC209" s="155"/>
      <c r="AD209" s="157"/>
      <c r="AE209" s="157"/>
      <c r="AF209" s="157"/>
      <c r="AG209" s="157"/>
      <c r="AH209" s="157"/>
      <c r="AI209" s="157"/>
      <c r="AJ209" s="157"/>
      <c r="AK209" s="157"/>
      <c r="AL209" s="157"/>
      <c r="AM209" s="157"/>
    </row>
    <row r="210" spans="1:39" s="10" customFormat="1" ht="24" hidden="1" x14ac:dyDescent="0.2">
      <c r="A210" s="167">
        <v>3212</v>
      </c>
      <c r="B210" s="168" t="s">
        <v>67</v>
      </c>
      <c r="C210" s="155"/>
      <c r="D210" s="155"/>
      <c r="E210" s="155"/>
      <c r="F210" s="155"/>
      <c r="G210" s="155"/>
      <c r="H210" s="156"/>
      <c r="I210" s="155"/>
      <c r="J210" s="155"/>
      <c r="K210" s="155"/>
      <c r="L210" s="155"/>
      <c r="M210" s="155"/>
      <c r="N210" s="155"/>
      <c r="O210" s="155"/>
      <c r="P210" s="155"/>
      <c r="Q210" s="156"/>
      <c r="R210" s="155"/>
      <c r="S210" s="155"/>
      <c r="T210" s="155"/>
      <c r="U210" s="155"/>
      <c r="V210" s="155"/>
      <c r="W210" s="155"/>
      <c r="X210" s="155"/>
      <c r="Y210" s="155"/>
      <c r="Z210" s="156"/>
      <c r="AA210" s="155"/>
      <c r="AB210" s="155"/>
      <c r="AC210" s="155"/>
      <c r="AD210" s="157"/>
      <c r="AE210" s="157"/>
      <c r="AF210" s="157"/>
      <c r="AG210" s="157"/>
      <c r="AH210" s="157"/>
      <c r="AI210" s="157"/>
      <c r="AJ210" s="157"/>
      <c r="AK210" s="157"/>
      <c r="AL210" s="157"/>
      <c r="AM210" s="157"/>
    </row>
    <row r="211" spans="1:39" s="10" customFormat="1" hidden="1" x14ac:dyDescent="0.2">
      <c r="A211" s="167">
        <v>3213</v>
      </c>
      <c r="B211" s="168" t="s">
        <v>69</v>
      </c>
      <c r="C211" s="155"/>
      <c r="D211" s="155"/>
      <c r="E211" s="155"/>
      <c r="F211" s="155"/>
      <c r="G211" s="155"/>
      <c r="H211" s="156"/>
      <c r="I211" s="155"/>
      <c r="J211" s="155"/>
      <c r="K211" s="155"/>
      <c r="L211" s="155"/>
      <c r="M211" s="155"/>
      <c r="N211" s="155"/>
      <c r="O211" s="155"/>
      <c r="P211" s="155"/>
      <c r="Q211" s="156"/>
      <c r="R211" s="155"/>
      <c r="S211" s="155"/>
      <c r="T211" s="155"/>
      <c r="U211" s="155"/>
      <c r="V211" s="155"/>
      <c r="W211" s="155"/>
      <c r="X211" s="155"/>
      <c r="Y211" s="155"/>
      <c r="Z211" s="156"/>
      <c r="AA211" s="155"/>
      <c r="AB211" s="155"/>
      <c r="AC211" s="155"/>
      <c r="AD211" s="157"/>
      <c r="AE211" s="157"/>
      <c r="AF211" s="157"/>
      <c r="AG211" s="157"/>
      <c r="AH211" s="157"/>
      <c r="AI211" s="157"/>
      <c r="AJ211" s="157"/>
      <c r="AK211" s="157"/>
      <c r="AL211" s="157"/>
      <c r="AM211" s="157"/>
    </row>
    <row r="212" spans="1:39" s="10" customFormat="1" hidden="1" x14ac:dyDescent="0.2">
      <c r="A212" s="167">
        <v>3214</v>
      </c>
      <c r="B212" s="168" t="s">
        <v>71</v>
      </c>
      <c r="C212" s="155"/>
      <c r="D212" s="155"/>
      <c r="E212" s="155"/>
      <c r="F212" s="155"/>
      <c r="G212" s="155"/>
      <c r="H212" s="156"/>
      <c r="I212" s="155"/>
      <c r="J212" s="155"/>
      <c r="K212" s="155"/>
      <c r="L212" s="155"/>
      <c r="M212" s="155"/>
      <c r="N212" s="155"/>
      <c r="O212" s="155"/>
      <c r="P212" s="155"/>
      <c r="Q212" s="156"/>
      <c r="R212" s="155"/>
      <c r="S212" s="155"/>
      <c r="T212" s="155"/>
      <c r="U212" s="155"/>
      <c r="V212" s="155"/>
      <c r="W212" s="155"/>
      <c r="X212" s="155"/>
      <c r="Y212" s="155"/>
      <c r="Z212" s="156"/>
      <c r="AA212" s="155"/>
      <c r="AB212" s="155"/>
      <c r="AC212" s="155"/>
      <c r="AD212" s="157"/>
      <c r="AE212" s="157"/>
      <c r="AF212" s="157"/>
      <c r="AG212" s="157"/>
      <c r="AH212" s="157"/>
      <c r="AI212" s="157"/>
      <c r="AJ212" s="157"/>
      <c r="AK212" s="157"/>
      <c r="AL212" s="157"/>
      <c r="AM212" s="157"/>
    </row>
    <row r="213" spans="1:39" s="10" customFormat="1" ht="24" hidden="1" x14ac:dyDescent="0.2">
      <c r="A213" s="167">
        <v>3221</v>
      </c>
      <c r="B213" s="168" t="s">
        <v>45</v>
      </c>
      <c r="C213" s="155"/>
      <c r="D213" s="155"/>
      <c r="E213" s="155"/>
      <c r="F213" s="155"/>
      <c r="G213" s="155"/>
      <c r="H213" s="156"/>
      <c r="I213" s="155"/>
      <c r="J213" s="155"/>
      <c r="K213" s="155"/>
      <c r="L213" s="155"/>
      <c r="M213" s="155"/>
      <c r="N213" s="155"/>
      <c r="O213" s="155"/>
      <c r="P213" s="155"/>
      <c r="Q213" s="156"/>
      <c r="R213" s="155"/>
      <c r="S213" s="155"/>
      <c r="T213" s="155"/>
      <c r="U213" s="155"/>
      <c r="V213" s="155"/>
      <c r="W213" s="155"/>
      <c r="X213" s="155"/>
      <c r="Y213" s="155"/>
      <c r="Z213" s="156"/>
      <c r="AA213" s="155"/>
      <c r="AB213" s="155"/>
      <c r="AC213" s="155"/>
      <c r="AD213" s="157"/>
      <c r="AE213" s="157"/>
      <c r="AF213" s="157"/>
      <c r="AG213" s="157"/>
      <c r="AH213" s="157"/>
      <c r="AI213" s="157"/>
      <c r="AJ213" s="157"/>
      <c r="AK213" s="157"/>
      <c r="AL213" s="157"/>
      <c r="AM213" s="157"/>
    </row>
    <row r="214" spans="1:39" s="10" customFormat="1" hidden="1" x14ac:dyDescent="0.2">
      <c r="A214" s="167">
        <v>3222</v>
      </c>
      <c r="B214" s="168" t="s">
        <v>46</v>
      </c>
      <c r="C214" s="155"/>
      <c r="D214" s="155"/>
      <c r="E214" s="155"/>
      <c r="F214" s="155"/>
      <c r="G214" s="155"/>
      <c r="H214" s="156"/>
      <c r="I214" s="155"/>
      <c r="J214" s="155"/>
      <c r="K214" s="155"/>
      <c r="L214" s="155"/>
      <c r="M214" s="155"/>
      <c r="N214" s="155"/>
      <c r="O214" s="155"/>
      <c r="P214" s="155"/>
      <c r="Q214" s="156"/>
      <c r="R214" s="155"/>
      <c r="S214" s="155"/>
      <c r="T214" s="155"/>
      <c r="U214" s="155"/>
      <c r="V214" s="155"/>
      <c r="W214" s="155"/>
      <c r="X214" s="155"/>
      <c r="Y214" s="155"/>
      <c r="Z214" s="156"/>
      <c r="AA214" s="155"/>
      <c r="AB214" s="155"/>
      <c r="AC214" s="155"/>
      <c r="AD214" s="157"/>
      <c r="AE214" s="157"/>
      <c r="AF214" s="157"/>
      <c r="AG214" s="157"/>
      <c r="AH214" s="157"/>
      <c r="AI214" s="157"/>
      <c r="AJ214" s="157"/>
      <c r="AK214" s="157"/>
      <c r="AL214" s="157"/>
      <c r="AM214" s="157"/>
    </row>
    <row r="215" spans="1:39" s="10" customFormat="1" hidden="1" x14ac:dyDescent="0.2">
      <c r="A215" s="167">
        <v>3223</v>
      </c>
      <c r="B215" s="168" t="s">
        <v>76</v>
      </c>
      <c r="C215" s="155"/>
      <c r="D215" s="155"/>
      <c r="E215" s="155"/>
      <c r="F215" s="155"/>
      <c r="G215" s="155"/>
      <c r="H215" s="156"/>
      <c r="I215" s="155"/>
      <c r="J215" s="155"/>
      <c r="K215" s="155"/>
      <c r="L215" s="155"/>
      <c r="M215" s="155"/>
      <c r="N215" s="155"/>
      <c r="O215" s="155"/>
      <c r="P215" s="155"/>
      <c r="Q215" s="156"/>
      <c r="R215" s="155"/>
      <c r="S215" s="155"/>
      <c r="T215" s="155"/>
      <c r="U215" s="155"/>
      <c r="V215" s="155"/>
      <c r="W215" s="155"/>
      <c r="X215" s="155"/>
      <c r="Y215" s="155"/>
      <c r="Z215" s="156"/>
      <c r="AA215" s="155"/>
      <c r="AB215" s="155"/>
      <c r="AC215" s="155"/>
      <c r="AD215" s="157"/>
      <c r="AE215" s="157"/>
      <c r="AF215" s="157"/>
      <c r="AG215" s="157"/>
      <c r="AH215" s="157"/>
      <c r="AI215" s="157"/>
      <c r="AJ215" s="157"/>
      <c r="AK215" s="157"/>
      <c r="AL215" s="157"/>
      <c r="AM215" s="157"/>
    </row>
    <row r="216" spans="1:39" s="10" customFormat="1" ht="24" hidden="1" x14ac:dyDescent="0.2">
      <c r="A216" s="167">
        <v>3224</v>
      </c>
      <c r="B216" s="168" t="s">
        <v>78</v>
      </c>
      <c r="C216" s="155"/>
      <c r="D216" s="155"/>
      <c r="E216" s="155"/>
      <c r="F216" s="155"/>
      <c r="G216" s="155"/>
      <c r="H216" s="156"/>
      <c r="I216" s="155"/>
      <c r="J216" s="155"/>
      <c r="K216" s="155"/>
      <c r="L216" s="155"/>
      <c r="M216" s="155"/>
      <c r="N216" s="155"/>
      <c r="O216" s="155"/>
      <c r="P216" s="155"/>
      <c r="Q216" s="156"/>
      <c r="R216" s="155"/>
      <c r="S216" s="155"/>
      <c r="T216" s="155"/>
      <c r="U216" s="155"/>
      <c r="V216" s="155"/>
      <c r="W216" s="155"/>
      <c r="X216" s="155"/>
      <c r="Y216" s="155"/>
      <c r="Z216" s="156"/>
      <c r="AA216" s="155"/>
      <c r="AB216" s="155"/>
      <c r="AC216" s="155"/>
      <c r="AD216" s="157"/>
      <c r="AE216" s="157"/>
      <c r="AF216" s="157"/>
      <c r="AG216" s="157"/>
      <c r="AH216" s="157"/>
      <c r="AI216" s="157"/>
      <c r="AJ216" s="157"/>
      <c r="AK216" s="157"/>
      <c r="AL216" s="157"/>
      <c r="AM216" s="157"/>
    </row>
    <row r="217" spans="1:39" hidden="1" x14ac:dyDescent="0.2">
      <c r="A217" s="167">
        <v>3225</v>
      </c>
      <c r="B217" s="168" t="s">
        <v>80</v>
      </c>
      <c r="C217" s="151"/>
      <c r="D217" s="151"/>
      <c r="E217" s="151"/>
      <c r="F217" s="151"/>
      <c r="G217" s="151"/>
      <c r="H217" s="152"/>
      <c r="I217" s="151"/>
      <c r="J217" s="151"/>
      <c r="K217" s="151"/>
      <c r="L217" s="151"/>
      <c r="M217" s="151"/>
      <c r="N217" s="151"/>
      <c r="O217" s="151"/>
      <c r="P217" s="151"/>
      <c r="Q217" s="152"/>
      <c r="R217" s="151"/>
      <c r="S217" s="151"/>
      <c r="T217" s="151"/>
      <c r="U217" s="151"/>
      <c r="V217" s="151"/>
      <c r="W217" s="151"/>
      <c r="X217" s="151"/>
      <c r="Y217" s="151"/>
      <c r="Z217" s="152"/>
      <c r="AA217" s="151"/>
      <c r="AB217" s="151"/>
      <c r="AC217" s="151"/>
      <c r="AD217" s="153"/>
      <c r="AE217" s="153"/>
      <c r="AF217" s="153"/>
      <c r="AG217" s="153"/>
      <c r="AH217" s="153"/>
      <c r="AI217" s="153"/>
      <c r="AJ217" s="153"/>
      <c r="AK217" s="153"/>
      <c r="AL217" s="153"/>
      <c r="AM217" s="153"/>
    </row>
    <row r="218" spans="1:39" hidden="1" x14ac:dyDescent="0.2">
      <c r="A218" s="167">
        <v>3226</v>
      </c>
      <c r="B218" s="168" t="s">
        <v>348</v>
      </c>
      <c r="C218" s="151"/>
      <c r="D218" s="151"/>
      <c r="E218" s="151"/>
      <c r="F218" s="151"/>
      <c r="G218" s="151"/>
      <c r="H218" s="152"/>
      <c r="I218" s="151"/>
      <c r="J218" s="151"/>
      <c r="K218" s="151"/>
      <c r="L218" s="151"/>
      <c r="M218" s="151"/>
      <c r="N218" s="151"/>
      <c r="O218" s="151"/>
      <c r="P218" s="151"/>
      <c r="Q218" s="152"/>
      <c r="R218" s="151"/>
      <c r="S218" s="151"/>
      <c r="T218" s="151"/>
      <c r="U218" s="151"/>
      <c r="V218" s="151"/>
      <c r="W218" s="151"/>
      <c r="X218" s="151"/>
      <c r="Y218" s="151"/>
      <c r="Z218" s="152"/>
      <c r="AA218" s="151"/>
      <c r="AB218" s="151"/>
      <c r="AC218" s="151"/>
      <c r="AD218" s="153"/>
      <c r="AE218" s="153"/>
      <c r="AF218" s="153"/>
      <c r="AG218" s="153"/>
      <c r="AH218" s="153"/>
      <c r="AI218" s="153"/>
      <c r="AJ218" s="153"/>
      <c r="AK218" s="153"/>
      <c r="AL218" s="153"/>
      <c r="AM218" s="153"/>
    </row>
    <row r="219" spans="1:39" hidden="1" x14ac:dyDescent="0.2">
      <c r="A219" s="167">
        <v>3227</v>
      </c>
      <c r="B219" s="168" t="s">
        <v>82</v>
      </c>
      <c r="C219" s="151"/>
      <c r="D219" s="151"/>
      <c r="E219" s="151"/>
      <c r="F219" s="151"/>
      <c r="G219" s="151"/>
      <c r="H219" s="152"/>
      <c r="I219" s="151"/>
      <c r="J219" s="151"/>
      <c r="K219" s="151"/>
      <c r="L219" s="151"/>
      <c r="M219" s="151"/>
      <c r="N219" s="151"/>
      <c r="O219" s="151"/>
      <c r="P219" s="151"/>
      <c r="Q219" s="152"/>
      <c r="R219" s="151"/>
      <c r="S219" s="151"/>
      <c r="T219" s="151"/>
      <c r="U219" s="151"/>
      <c r="V219" s="151"/>
      <c r="W219" s="151"/>
      <c r="X219" s="151"/>
      <c r="Y219" s="151"/>
      <c r="Z219" s="152"/>
      <c r="AA219" s="151"/>
      <c r="AB219" s="151"/>
      <c r="AC219" s="151"/>
      <c r="AD219" s="153"/>
      <c r="AE219" s="153"/>
      <c r="AF219" s="153"/>
      <c r="AG219" s="153"/>
      <c r="AH219" s="153"/>
      <c r="AI219" s="153"/>
      <c r="AJ219" s="153"/>
      <c r="AK219" s="153"/>
      <c r="AL219" s="153"/>
      <c r="AM219" s="153"/>
    </row>
    <row r="220" spans="1:39" s="10" customFormat="1" hidden="1" x14ac:dyDescent="0.2">
      <c r="A220" s="167">
        <v>3231</v>
      </c>
      <c r="B220" s="168" t="s">
        <v>85</v>
      </c>
      <c r="C220" s="155"/>
      <c r="D220" s="155"/>
      <c r="E220" s="155"/>
      <c r="F220" s="155"/>
      <c r="G220" s="155"/>
      <c r="H220" s="156"/>
      <c r="I220" s="155"/>
      <c r="J220" s="155"/>
      <c r="K220" s="155"/>
      <c r="L220" s="155"/>
      <c r="M220" s="155"/>
      <c r="N220" s="155"/>
      <c r="O220" s="155"/>
      <c r="P220" s="155"/>
      <c r="Q220" s="156"/>
      <c r="R220" s="155"/>
      <c r="S220" s="155"/>
      <c r="T220" s="155"/>
      <c r="U220" s="155"/>
      <c r="V220" s="155"/>
      <c r="W220" s="155"/>
      <c r="X220" s="155"/>
      <c r="Y220" s="155"/>
      <c r="Z220" s="156"/>
      <c r="AA220" s="155"/>
      <c r="AB220" s="155"/>
      <c r="AC220" s="155"/>
      <c r="AD220" s="157"/>
      <c r="AE220" s="157"/>
      <c r="AF220" s="157"/>
      <c r="AG220" s="157"/>
      <c r="AH220" s="157"/>
      <c r="AI220" s="157"/>
      <c r="AJ220" s="157"/>
      <c r="AK220" s="157"/>
      <c r="AL220" s="157"/>
      <c r="AM220" s="157"/>
    </row>
    <row r="221" spans="1:39" s="10" customFormat="1" ht="24" hidden="1" x14ac:dyDescent="0.2">
      <c r="A221" s="167">
        <v>3232</v>
      </c>
      <c r="B221" s="168" t="s">
        <v>49</v>
      </c>
      <c r="C221" s="155"/>
      <c r="D221" s="155"/>
      <c r="E221" s="155"/>
      <c r="F221" s="155"/>
      <c r="G221" s="155"/>
      <c r="H221" s="156"/>
      <c r="I221" s="155"/>
      <c r="J221" s="155"/>
      <c r="K221" s="155"/>
      <c r="L221" s="155"/>
      <c r="M221" s="155"/>
      <c r="N221" s="155"/>
      <c r="O221" s="155"/>
      <c r="P221" s="155"/>
      <c r="Q221" s="156"/>
      <c r="R221" s="155"/>
      <c r="S221" s="155"/>
      <c r="T221" s="155"/>
      <c r="U221" s="155"/>
      <c r="V221" s="155"/>
      <c r="W221" s="155"/>
      <c r="X221" s="155"/>
      <c r="Y221" s="155"/>
      <c r="Z221" s="156"/>
      <c r="AA221" s="155"/>
      <c r="AB221" s="155"/>
      <c r="AC221" s="155"/>
      <c r="AD221" s="157"/>
      <c r="AE221" s="157"/>
      <c r="AF221" s="157"/>
      <c r="AG221" s="157"/>
      <c r="AH221" s="157"/>
      <c r="AI221" s="157"/>
      <c r="AJ221" s="157"/>
      <c r="AK221" s="157"/>
      <c r="AL221" s="157"/>
      <c r="AM221" s="157"/>
    </row>
    <row r="222" spans="1:39" s="10" customFormat="1" hidden="1" x14ac:dyDescent="0.2">
      <c r="A222" s="167">
        <v>3233</v>
      </c>
      <c r="B222" s="168" t="s">
        <v>88</v>
      </c>
      <c r="C222" s="155"/>
      <c r="D222" s="155"/>
      <c r="E222" s="155"/>
      <c r="F222" s="155"/>
      <c r="G222" s="155"/>
      <c r="H222" s="156"/>
      <c r="I222" s="155"/>
      <c r="J222" s="155"/>
      <c r="K222" s="155"/>
      <c r="L222" s="155"/>
      <c r="M222" s="155"/>
      <c r="N222" s="155"/>
      <c r="O222" s="155"/>
      <c r="P222" s="155"/>
      <c r="Q222" s="156"/>
      <c r="R222" s="155"/>
      <c r="S222" s="155"/>
      <c r="T222" s="155"/>
      <c r="U222" s="155"/>
      <c r="V222" s="155"/>
      <c r="W222" s="155"/>
      <c r="X222" s="155"/>
      <c r="Y222" s="155"/>
      <c r="Z222" s="156"/>
      <c r="AA222" s="155"/>
      <c r="AB222" s="155"/>
      <c r="AC222" s="155"/>
      <c r="AD222" s="157"/>
      <c r="AE222" s="157"/>
      <c r="AF222" s="157"/>
      <c r="AG222" s="157"/>
      <c r="AH222" s="157"/>
      <c r="AI222" s="157"/>
      <c r="AJ222" s="157"/>
      <c r="AK222" s="157"/>
      <c r="AL222" s="157"/>
      <c r="AM222" s="157"/>
    </row>
    <row r="223" spans="1:39" s="10" customFormat="1" hidden="1" x14ac:dyDescent="0.2">
      <c r="A223" s="167">
        <v>3234</v>
      </c>
      <c r="B223" s="168" t="s">
        <v>90</v>
      </c>
      <c r="C223" s="155"/>
      <c r="D223" s="155"/>
      <c r="E223" s="155"/>
      <c r="F223" s="155"/>
      <c r="G223" s="155"/>
      <c r="H223" s="156"/>
      <c r="I223" s="155"/>
      <c r="J223" s="155"/>
      <c r="K223" s="155"/>
      <c r="L223" s="155"/>
      <c r="M223" s="155"/>
      <c r="N223" s="155"/>
      <c r="O223" s="155"/>
      <c r="P223" s="155"/>
      <c r="Q223" s="156"/>
      <c r="R223" s="155"/>
      <c r="S223" s="155"/>
      <c r="T223" s="155"/>
      <c r="U223" s="155"/>
      <c r="V223" s="155"/>
      <c r="W223" s="155"/>
      <c r="X223" s="155"/>
      <c r="Y223" s="155"/>
      <c r="Z223" s="156"/>
      <c r="AA223" s="155"/>
      <c r="AB223" s="155"/>
      <c r="AC223" s="155"/>
      <c r="AD223" s="157"/>
      <c r="AE223" s="157"/>
      <c r="AF223" s="157"/>
      <c r="AG223" s="157"/>
      <c r="AH223" s="157"/>
      <c r="AI223" s="157"/>
      <c r="AJ223" s="157"/>
      <c r="AK223" s="157"/>
      <c r="AL223" s="157"/>
      <c r="AM223" s="157"/>
    </row>
    <row r="224" spans="1:39" s="10" customFormat="1" hidden="1" x14ac:dyDescent="0.2">
      <c r="A224" s="167">
        <v>3235</v>
      </c>
      <c r="B224" s="168" t="s">
        <v>92</v>
      </c>
      <c r="C224" s="155"/>
      <c r="D224" s="155"/>
      <c r="E224" s="155"/>
      <c r="F224" s="155"/>
      <c r="G224" s="155"/>
      <c r="H224" s="156"/>
      <c r="I224" s="155"/>
      <c r="J224" s="155"/>
      <c r="K224" s="155"/>
      <c r="L224" s="155"/>
      <c r="M224" s="155"/>
      <c r="N224" s="155"/>
      <c r="O224" s="155"/>
      <c r="P224" s="155"/>
      <c r="Q224" s="156"/>
      <c r="R224" s="155"/>
      <c r="S224" s="155"/>
      <c r="T224" s="155"/>
      <c r="U224" s="155"/>
      <c r="V224" s="155"/>
      <c r="W224" s="155"/>
      <c r="X224" s="155"/>
      <c r="Y224" s="155"/>
      <c r="Z224" s="156"/>
      <c r="AA224" s="155"/>
      <c r="AB224" s="155"/>
      <c r="AC224" s="155"/>
      <c r="AD224" s="157"/>
      <c r="AE224" s="157"/>
      <c r="AF224" s="157"/>
      <c r="AG224" s="157"/>
      <c r="AH224" s="157"/>
      <c r="AI224" s="157"/>
      <c r="AJ224" s="157"/>
      <c r="AK224" s="157"/>
      <c r="AL224" s="157"/>
      <c r="AM224" s="157"/>
    </row>
    <row r="225" spans="1:721" s="10" customFormat="1" hidden="1" x14ac:dyDescent="0.2">
      <c r="A225" s="167">
        <v>3236</v>
      </c>
      <c r="B225" s="168" t="s">
        <v>94</v>
      </c>
      <c r="C225" s="155"/>
      <c r="D225" s="155"/>
      <c r="E225" s="155"/>
      <c r="F225" s="155"/>
      <c r="G225" s="155"/>
      <c r="H225" s="156"/>
      <c r="I225" s="155"/>
      <c r="J225" s="155"/>
      <c r="K225" s="155"/>
      <c r="L225" s="155"/>
      <c r="M225" s="155"/>
      <c r="N225" s="155"/>
      <c r="O225" s="155"/>
      <c r="P225" s="155"/>
      <c r="Q225" s="156"/>
      <c r="R225" s="155"/>
      <c r="S225" s="155"/>
      <c r="T225" s="155"/>
      <c r="U225" s="155"/>
      <c r="V225" s="155"/>
      <c r="W225" s="155"/>
      <c r="X225" s="155"/>
      <c r="Y225" s="155"/>
      <c r="Z225" s="156"/>
      <c r="AA225" s="155"/>
      <c r="AB225" s="155"/>
      <c r="AC225" s="155"/>
      <c r="AD225" s="157"/>
      <c r="AE225" s="157"/>
      <c r="AF225" s="157"/>
      <c r="AG225" s="157"/>
      <c r="AH225" s="157"/>
      <c r="AI225" s="157"/>
      <c r="AJ225" s="157"/>
      <c r="AK225" s="157"/>
      <c r="AL225" s="157"/>
      <c r="AM225" s="157"/>
    </row>
    <row r="226" spans="1:721" s="10" customFormat="1" hidden="1" x14ac:dyDescent="0.2">
      <c r="A226" s="167">
        <v>3237</v>
      </c>
      <c r="B226" s="168" t="s">
        <v>96</v>
      </c>
      <c r="C226" s="155"/>
      <c r="D226" s="155"/>
      <c r="E226" s="155"/>
      <c r="F226" s="155"/>
      <c r="G226" s="155"/>
      <c r="H226" s="156"/>
      <c r="I226" s="155"/>
      <c r="J226" s="155"/>
      <c r="K226" s="155"/>
      <c r="L226" s="155"/>
      <c r="M226" s="155"/>
      <c r="N226" s="155"/>
      <c r="O226" s="155"/>
      <c r="P226" s="155"/>
      <c r="Q226" s="156"/>
      <c r="R226" s="155"/>
      <c r="S226" s="155"/>
      <c r="T226" s="155"/>
      <c r="U226" s="155"/>
      <c r="V226" s="155"/>
      <c r="W226" s="155"/>
      <c r="X226" s="155"/>
      <c r="Y226" s="155"/>
      <c r="Z226" s="156"/>
      <c r="AA226" s="155"/>
      <c r="AB226" s="155"/>
      <c r="AC226" s="155"/>
      <c r="AD226" s="157"/>
      <c r="AE226" s="157"/>
      <c r="AF226" s="157"/>
      <c r="AG226" s="157"/>
      <c r="AH226" s="157"/>
      <c r="AI226" s="157"/>
      <c r="AJ226" s="157"/>
      <c r="AK226" s="157"/>
      <c r="AL226" s="157"/>
      <c r="AM226" s="157"/>
    </row>
    <row r="227" spans="1:721" s="10" customFormat="1" hidden="1" x14ac:dyDescent="0.2">
      <c r="A227" s="167">
        <v>3238</v>
      </c>
      <c r="B227" s="168" t="s">
        <v>98</v>
      </c>
      <c r="C227" s="155"/>
      <c r="D227" s="155"/>
      <c r="E227" s="155"/>
      <c r="F227" s="155"/>
      <c r="G227" s="155"/>
      <c r="H227" s="156"/>
      <c r="I227" s="155"/>
      <c r="J227" s="155"/>
      <c r="K227" s="155"/>
      <c r="L227" s="155"/>
      <c r="M227" s="155"/>
      <c r="N227" s="155"/>
      <c r="O227" s="155"/>
      <c r="P227" s="155"/>
      <c r="Q227" s="156"/>
      <c r="R227" s="155"/>
      <c r="S227" s="155"/>
      <c r="T227" s="155"/>
      <c r="U227" s="155"/>
      <c r="V227" s="155"/>
      <c r="W227" s="155"/>
      <c r="X227" s="155"/>
      <c r="Y227" s="155"/>
      <c r="Z227" s="156"/>
      <c r="AA227" s="155"/>
      <c r="AB227" s="155"/>
      <c r="AC227" s="155"/>
      <c r="AD227" s="157"/>
      <c r="AE227" s="157"/>
      <c r="AF227" s="157"/>
      <c r="AG227" s="157"/>
      <c r="AH227" s="157"/>
      <c r="AI227" s="157"/>
      <c r="AJ227" s="157"/>
      <c r="AK227" s="157"/>
      <c r="AL227" s="157"/>
      <c r="AM227" s="157"/>
    </row>
    <row r="228" spans="1:721" hidden="1" x14ac:dyDescent="0.2">
      <c r="A228" s="167">
        <v>3239</v>
      </c>
      <c r="B228" s="168" t="s">
        <v>100</v>
      </c>
      <c r="C228" s="151"/>
      <c r="D228" s="151"/>
      <c r="E228" s="151"/>
      <c r="F228" s="151"/>
      <c r="G228" s="151"/>
      <c r="H228" s="152"/>
      <c r="I228" s="151"/>
      <c r="J228" s="151"/>
      <c r="K228" s="151"/>
      <c r="L228" s="151"/>
      <c r="M228" s="151"/>
      <c r="N228" s="151"/>
      <c r="O228" s="151"/>
      <c r="P228" s="151"/>
      <c r="Q228" s="152"/>
      <c r="R228" s="151"/>
      <c r="S228" s="151"/>
      <c r="T228" s="151"/>
      <c r="U228" s="151"/>
      <c r="V228" s="151"/>
      <c r="W228" s="151"/>
      <c r="X228" s="151"/>
      <c r="Y228" s="151"/>
      <c r="Z228" s="152"/>
      <c r="AA228" s="151"/>
      <c r="AB228" s="151"/>
      <c r="AC228" s="151"/>
      <c r="AD228" s="153"/>
      <c r="AE228" s="153"/>
      <c r="AF228" s="153"/>
      <c r="AG228" s="153"/>
      <c r="AH228" s="153"/>
      <c r="AI228" s="153"/>
      <c r="AJ228" s="153"/>
      <c r="AK228" s="153"/>
      <c r="AL228" s="153"/>
      <c r="AM228" s="153"/>
    </row>
    <row r="229" spans="1:721" s="10" customFormat="1" ht="24" hidden="1" x14ac:dyDescent="0.2">
      <c r="A229" s="167">
        <v>3241</v>
      </c>
      <c r="B229" s="168" t="s">
        <v>102</v>
      </c>
      <c r="C229" s="155"/>
      <c r="D229" s="155"/>
      <c r="E229" s="155"/>
      <c r="F229" s="155"/>
      <c r="G229" s="155"/>
      <c r="H229" s="156"/>
      <c r="I229" s="155"/>
      <c r="J229" s="155"/>
      <c r="K229" s="155"/>
      <c r="L229" s="155"/>
      <c r="M229" s="155"/>
      <c r="N229" s="155"/>
      <c r="O229" s="155"/>
      <c r="P229" s="155"/>
      <c r="Q229" s="156"/>
      <c r="R229" s="155"/>
      <c r="S229" s="155"/>
      <c r="T229" s="155"/>
      <c r="U229" s="155"/>
      <c r="V229" s="155"/>
      <c r="W229" s="155"/>
      <c r="X229" s="155"/>
      <c r="Y229" s="155"/>
      <c r="Z229" s="156"/>
      <c r="AA229" s="155"/>
      <c r="AB229" s="155"/>
      <c r="AC229" s="155"/>
      <c r="AD229" s="157"/>
      <c r="AE229" s="157"/>
      <c r="AF229" s="157"/>
      <c r="AG229" s="157"/>
      <c r="AH229" s="157"/>
      <c r="AI229" s="157"/>
      <c r="AJ229" s="157"/>
      <c r="AK229" s="157"/>
      <c r="AL229" s="157"/>
      <c r="AM229" s="157"/>
    </row>
    <row r="230" spans="1:721" s="10" customFormat="1" hidden="1" x14ac:dyDescent="0.2">
      <c r="A230" s="167">
        <v>3291</v>
      </c>
      <c r="B230" s="169" t="s">
        <v>106</v>
      </c>
      <c r="C230" s="155"/>
      <c r="D230" s="155"/>
      <c r="E230" s="155"/>
      <c r="F230" s="155"/>
      <c r="G230" s="155"/>
      <c r="H230" s="156"/>
      <c r="I230" s="155"/>
      <c r="J230" s="155"/>
      <c r="K230" s="155"/>
      <c r="L230" s="155"/>
      <c r="M230" s="155"/>
      <c r="N230" s="155"/>
      <c r="O230" s="155"/>
      <c r="P230" s="155"/>
      <c r="Q230" s="156"/>
      <c r="R230" s="155"/>
      <c r="S230" s="155"/>
      <c r="T230" s="155"/>
      <c r="U230" s="155"/>
      <c r="V230" s="155"/>
      <c r="W230" s="155"/>
      <c r="X230" s="155"/>
      <c r="Y230" s="155"/>
      <c r="Z230" s="156"/>
      <c r="AA230" s="155"/>
      <c r="AB230" s="155"/>
      <c r="AC230" s="155"/>
      <c r="AD230" s="157"/>
      <c r="AE230" s="157"/>
      <c r="AF230" s="157"/>
      <c r="AG230" s="157"/>
      <c r="AH230" s="157"/>
      <c r="AI230" s="157"/>
      <c r="AJ230" s="157"/>
      <c r="AK230" s="157"/>
      <c r="AL230" s="157"/>
      <c r="AM230" s="157"/>
    </row>
    <row r="231" spans="1:721" s="10" customFormat="1" hidden="1" x14ac:dyDescent="0.2">
      <c r="A231" s="167">
        <v>3292</v>
      </c>
      <c r="B231" s="168" t="s">
        <v>108</v>
      </c>
      <c r="C231" s="155"/>
      <c r="D231" s="155"/>
      <c r="E231" s="155"/>
      <c r="F231" s="155"/>
      <c r="G231" s="155"/>
      <c r="H231" s="156"/>
      <c r="I231" s="155"/>
      <c r="J231" s="155"/>
      <c r="K231" s="155"/>
      <c r="L231" s="155"/>
      <c r="M231" s="155"/>
      <c r="N231" s="155"/>
      <c r="O231" s="155"/>
      <c r="P231" s="155"/>
      <c r="Q231" s="156"/>
      <c r="R231" s="155"/>
      <c r="S231" s="155"/>
      <c r="T231" s="155"/>
      <c r="U231" s="155"/>
      <c r="V231" s="155"/>
      <c r="W231" s="155"/>
      <c r="X231" s="155"/>
      <c r="Y231" s="155"/>
      <c r="Z231" s="156"/>
      <c r="AA231" s="155"/>
      <c r="AB231" s="155"/>
      <c r="AC231" s="155"/>
      <c r="AD231" s="157"/>
      <c r="AE231" s="157"/>
      <c r="AF231" s="157"/>
      <c r="AG231" s="157"/>
      <c r="AH231" s="157"/>
      <c r="AI231" s="157"/>
      <c r="AJ231" s="157"/>
      <c r="AK231" s="157"/>
      <c r="AL231" s="157"/>
      <c r="AM231" s="157"/>
    </row>
    <row r="232" spans="1:721" s="10" customFormat="1" hidden="1" x14ac:dyDescent="0.2">
      <c r="A232" s="167">
        <v>3293</v>
      </c>
      <c r="B232" s="168" t="s">
        <v>110</v>
      </c>
      <c r="C232" s="155"/>
      <c r="D232" s="155"/>
      <c r="E232" s="155"/>
      <c r="F232" s="155"/>
      <c r="G232" s="155"/>
      <c r="H232" s="156"/>
      <c r="I232" s="155"/>
      <c r="J232" s="155"/>
      <c r="K232" s="155"/>
      <c r="L232" s="155"/>
      <c r="M232" s="155"/>
      <c r="N232" s="155"/>
      <c r="O232" s="155"/>
      <c r="P232" s="155"/>
      <c r="Q232" s="156"/>
      <c r="R232" s="155"/>
      <c r="S232" s="155"/>
      <c r="T232" s="155"/>
      <c r="U232" s="155"/>
      <c r="V232" s="155"/>
      <c r="W232" s="155"/>
      <c r="X232" s="155"/>
      <c r="Y232" s="155"/>
      <c r="Z232" s="156"/>
      <c r="AA232" s="155"/>
      <c r="AB232" s="155"/>
      <c r="AC232" s="155"/>
      <c r="AD232" s="157"/>
      <c r="AE232" s="157"/>
      <c r="AF232" s="157"/>
      <c r="AG232" s="157"/>
      <c r="AH232" s="157"/>
      <c r="AI232" s="157"/>
      <c r="AJ232" s="157"/>
      <c r="AK232" s="157"/>
      <c r="AL232" s="157"/>
      <c r="AM232" s="157"/>
    </row>
    <row r="233" spans="1:721" s="10" customFormat="1" hidden="1" x14ac:dyDescent="0.2">
      <c r="A233" s="167">
        <v>3294</v>
      </c>
      <c r="B233" s="168" t="s">
        <v>349</v>
      </c>
      <c r="C233" s="155"/>
      <c r="D233" s="155"/>
      <c r="E233" s="155"/>
      <c r="F233" s="155"/>
      <c r="G233" s="155"/>
      <c r="H233" s="156"/>
      <c r="I233" s="155"/>
      <c r="J233" s="155"/>
      <c r="K233" s="155"/>
      <c r="L233" s="155"/>
      <c r="M233" s="155"/>
      <c r="N233" s="155"/>
      <c r="O233" s="155"/>
      <c r="P233" s="155"/>
      <c r="Q233" s="156"/>
      <c r="R233" s="155"/>
      <c r="S233" s="155"/>
      <c r="T233" s="155"/>
      <c r="U233" s="155"/>
      <c r="V233" s="155"/>
      <c r="W233" s="155"/>
      <c r="X233" s="155"/>
      <c r="Y233" s="155"/>
      <c r="Z233" s="156"/>
      <c r="AA233" s="155"/>
      <c r="AB233" s="155"/>
      <c r="AC233" s="155"/>
      <c r="AD233" s="157"/>
      <c r="AE233" s="157"/>
      <c r="AF233" s="157"/>
      <c r="AG233" s="157"/>
      <c r="AH233" s="157"/>
      <c r="AI233" s="157"/>
      <c r="AJ233" s="157"/>
      <c r="AK233" s="157"/>
      <c r="AL233" s="157"/>
      <c r="AM233" s="157"/>
    </row>
    <row r="234" spans="1:721" s="10" customFormat="1" hidden="1" x14ac:dyDescent="0.2">
      <c r="A234" s="167">
        <v>3295</v>
      </c>
      <c r="B234" s="168" t="s">
        <v>114</v>
      </c>
      <c r="C234" s="155"/>
      <c r="D234" s="155"/>
      <c r="E234" s="155"/>
      <c r="F234" s="155"/>
      <c r="G234" s="155"/>
      <c r="H234" s="156"/>
      <c r="I234" s="155"/>
      <c r="J234" s="155"/>
      <c r="K234" s="155"/>
      <c r="L234" s="155"/>
      <c r="M234" s="155"/>
      <c r="N234" s="155"/>
      <c r="O234" s="155"/>
      <c r="P234" s="155"/>
      <c r="Q234" s="156"/>
      <c r="R234" s="155"/>
      <c r="S234" s="155"/>
      <c r="T234" s="155"/>
      <c r="U234" s="155"/>
      <c r="V234" s="155"/>
      <c r="W234" s="155"/>
      <c r="X234" s="155"/>
      <c r="Y234" s="155"/>
      <c r="Z234" s="156"/>
      <c r="AA234" s="155"/>
      <c r="AB234" s="155"/>
      <c r="AC234" s="155"/>
      <c r="AD234" s="157"/>
      <c r="AE234" s="157"/>
      <c r="AF234" s="157"/>
      <c r="AG234" s="157"/>
      <c r="AH234" s="157"/>
      <c r="AI234" s="157"/>
      <c r="AJ234" s="157"/>
      <c r="AK234" s="157"/>
      <c r="AL234" s="157"/>
      <c r="AM234" s="157"/>
    </row>
    <row r="235" spans="1:721" s="10" customFormat="1" hidden="1" x14ac:dyDescent="0.2">
      <c r="A235" s="167">
        <v>3299</v>
      </c>
      <c r="B235" s="168" t="s">
        <v>350</v>
      </c>
      <c r="C235" s="155"/>
      <c r="D235" s="155"/>
      <c r="E235" s="155"/>
      <c r="F235" s="155"/>
      <c r="G235" s="155"/>
      <c r="H235" s="156"/>
      <c r="I235" s="155"/>
      <c r="J235" s="155"/>
      <c r="K235" s="155"/>
      <c r="L235" s="155"/>
      <c r="M235" s="155"/>
      <c r="N235" s="155"/>
      <c r="O235" s="155"/>
      <c r="P235" s="155"/>
      <c r="Q235" s="156"/>
      <c r="R235" s="155"/>
      <c r="S235" s="155"/>
      <c r="T235" s="155"/>
      <c r="U235" s="155"/>
      <c r="V235" s="155"/>
      <c r="W235" s="155"/>
      <c r="X235" s="155"/>
      <c r="Y235" s="155"/>
      <c r="Z235" s="156"/>
      <c r="AA235" s="155"/>
      <c r="AB235" s="155"/>
      <c r="AC235" s="155"/>
      <c r="AD235" s="157"/>
      <c r="AE235" s="157"/>
      <c r="AF235" s="157"/>
      <c r="AG235" s="157"/>
      <c r="AH235" s="157"/>
      <c r="AI235" s="157"/>
      <c r="AJ235" s="157"/>
      <c r="AK235" s="157"/>
      <c r="AL235" s="157"/>
      <c r="AM235" s="157"/>
    </row>
    <row r="236" spans="1:721" s="76" customFormat="1" hidden="1" x14ac:dyDescent="0.2">
      <c r="A236" s="164">
        <v>34</v>
      </c>
      <c r="B236" s="165" t="s">
        <v>119</v>
      </c>
      <c r="C236" s="156"/>
      <c r="D236" s="156"/>
      <c r="E236" s="156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  <c r="Q236" s="156"/>
      <c r="R236" s="156"/>
      <c r="S236" s="156"/>
      <c r="T236" s="156"/>
      <c r="U236" s="156"/>
      <c r="V236" s="156"/>
      <c r="W236" s="156"/>
      <c r="X236" s="156"/>
      <c r="Y236" s="156"/>
      <c r="Z236" s="156"/>
      <c r="AA236" s="156"/>
      <c r="AB236" s="156"/>
      <c r="AC236" s="156"/>
      <c r="AD236" s="157"/>
      <c r="AE236" s="157"/>
      <c r="AF236" s="157"/>
      <c r="AG236" s="157"/>
      <c r="AH236" s="157"/>
      <c r="AI236" s="157"/>
      <c r="AJ236" s="157"/>
      <c r="AK236" s="157"/>
      <c r="AL236" s="157"/>
      <c r="AM236" s="157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  <c r="IS236" s="10"/>
      <c r="IT236" s="10"/>
      <c r="IU236" s="10"/>
      <c r="IV236" s="10"/>
      <c r="IW236" s="10"/>
      <c r="IX236" s="10"/>
      <c r="IY236" s="10"/>
      <c r="IZ236" s="10"/>
      <c r="JA236" s="10"/>
      <c r="JB236" s="10"/>
      <c r="JC236" s="10"/>
      <c r="JD236" s="10"/>
      <c r="JE236" s="10"/>
      <c r="JF236" s="10"/>
      <c r="JG236" s="10"/>
      <c r="JH236" s="10"/>
      <c r="JI236" s="10"/>
      <c r="JJ236" s="10"/>
      <c r="JK236" s="10"/>
      <c r="JL236" s="10"/>
      <c r="JM236" s="10"/>
      <c r="JN236" s="10"/>
      <c r="JO236" s="10"/>
      <c r="JP236" s="10"/>
      <c r="JQ236" s="10"/>
      <c r="JR236" s="10"/>
      <c r="JS236" s="10"/>
      <c r="JT236" s="10"/>
      <c r="JU236" s="10"/>
      <c r="JV236" s="10"/>
      <c r="JW236" s="10"/>
      <c r="JX236" s="10"/>
      <c r="JY236" s="10"/>
      <c r="JZ236" s="10"/>
      <c r="KA236" s="10"/>
      <c r="KB236" s="10"/>
      <c r="KC236" s="10"/>
      <c r="KD236" s="10"/>
      <c r="KE236" s="10"/>
      <c r="KF236" s="10"/>
      <c r="KG236" s="10"/>
      <c r="KH236" s="10"/>
      <c r="KI236" s="10"/>
      <c r="KJ236" s="10"/>
      <c r="KK236" s="10"/>
      <c r="KL236" s="10"/>
      <c r="KM236" s="10"/>
      <c r="KN236" s="10"/>
      <c r="KO236" s="10"/>
      <c r="KP236" s="10"/>
      <c r="KQ236" s="10"/>
      <c r="KR236" s="10"/>
      <c r="KS236" s="10"/>
      <c r="KT236" s="10"/>
      <c r="KU236" s="10"/>
      <c r="KV236" s="10"/>
      <c r="KW236" s="10"/>
      <c r="KX236" s="10"/>
      <c r="KY236" s="10"/>
      <c r="KZ236" s="10"/>
      <c r="LA236" s="10"/>
      <c r="LB236" s="10"/>
      <c r="LC236" s="10"/>
      <c r="LD236" s="10"/>
      <c r="LE236" s="10"/>
      <c r="LF236" s="10"/>
      <c r="LG236" s="10"/>
      <c r="LH236" s="10"/>
      <c r="LI236" s="10"/>
      <c r="LJ236" s="10"/>
      <c r="LK236" s="10"/>
      <c r="LL236" s="10"/>
      <c r="LM236" s="10"/>
      <c r="LN236" s="10"/>
      <c r="LO236" s="10"/>
      <c r="LP236" s="10"/>
      <c r="LQ236" s="10"/>
      <c r="LR236" s="10"/>
      <c r="LS236" s="10"/>
      <c r="LT236" s="10"/>
      <c r="LU236" s="10"/>
      <c r="LV236" s="10"/>
      <c r="LW236" s="10"/>
      <c r="LX236" s="10"/>
      <c r="LY236" s="10"/>
      <c r="LZ236" s="10"/>
      <c r="MA236" s="10"/>
      <c r="MB236" s="10"/>
      <c r="MC236" s="10"/>
      <c r="MD236" s="10"/>
      <c r="ME236" s="10"/>
      <c r="MF236" s="10"/>
      <c r="MG236" s="10"/>
      <c r="MH236" s="10"/>
      <c r="MI236" s="10"/>
      <c r="MJ236" s="10"/>
      <c r="MK236" s="10"/>
      <c r="ML236" s="10"/>
      <c r="MM236" s="10"/>
      <c r="MN236" s="10"/>
      <c r="MO236" s="10"/>
      <c r="MP236" s="10"/>
      <c r="MQ236" s="10"/>
      <c r="MR236" s="10"/>
      <c r="MS236" s="10"/>
      <c r="MT236" s="10"/>
      <c r="MU236" s="10"/>
      <c r="MV236" s="10"/>
      <c r="MW236" s="10"/>
      <c r="MX236" s="10"/>
      <c r="MY236" s="10"/>
      <c r="MZ236" s="10"/>
      <c r="NA236" s="10"/>
      <c r="NB236" s="10"/>
      <c r="NC236" s="10"/>
      <c r="ND236" s="10"/>
      <c r="NE236" s="10"/>
      <c r="NF236" s="10"/>
      <c r="NG236" s="10"/>
      <c r="NH236" s="10"/>
      <c r="NI236" s="10"/>
      <c r="NJ236" s="10"/>
      <c r="NK236" s="10"/>
      <c r="NL236" s="10"/>
      <c r="NM236" s="10"/>
      <c r="NN236" s="10"/>
      <c r="NO236" s="10"/>
      <c r="NP236" s="10"/>
      <c r="NQ236" s="10"/>
      <c r="NR236" s="10"/>
      <c r="NS236" s="10"/>
      <c r="NT236" s="10"/>
      <c r="NU236" s="10"/>
      <c r="NV236" s="10"/>
      <c r="NW236" s="10"/>
      <c r="NX236" s="10"/>
      <c r="NY236" s="10"/>
      <c r="NZ236" s="10"/>
      <c r="OA236" s="10"/>
      <c r="OB236" s="10"/>
      <c r="OC236" s="10"/>
      <c r="OD236" s="10"/>
      <c r="OE236" s="10"/>
      <c r="OF236" s="10"/>
      <c r="OG236" s="10"/>
      <c r="OH236" s="10"/>
      <c r="OI236" s="10"/>
      <c r="OJ236" s="10"/>
      <c r="OK236" s="10"/>
      <c r="OL236" s="10"/>
      <c r="OM236" s="10"/>
      <c r="ON236" s="10"/>
      <c r="OO236" s="10"/>
      <c r="OP236" s="10"/>
      <c r="OQ236" s="10"/>
      <c r="OR236" s="10"/>
      <c r="OS236" s="10"/>
      <c r="OT236" s="10"/>
      <c r="OU236" s="10"/>
      <c r="OV236" s="10"/>
      <c r="OW236" s="10"/>
      <c r="OX236" s="10"/>
      <c r="OY236" s="10"/>
      <c r="OZ236" s="10"/>
      <c r="PA236" s="10"/>
      <c r="PB236" s="10"/>
      <c r="PC236" s="10"/>
      <c r="PD236" s="10"/>
      <c r="PE236" s="10"/>
      <c r="PF236" s="10"/>
      <c r="PG236" s="10"/>
      <c r="PH236" s="10"/>
      <c r="PI236" s="10"/>
      <c r="PJ236" s="10"/>
      <c r="PK236" s="10"/>
      <c r="PL236" s="10"/>
      <c r="PM236" s="10"/>
      <c r="PN236" s="10"/>
      <c r="PO236" s="10"/>
      <c r="PP236" s="10"/>
      <c r="PQ236" s="10"/>
      <c r="PR236" s="10"/>
      <c r="PS236" s="10"/>
      <c r="PT236" s="10"/>
      <c r="PU236" s="10"/>
      <c r="PV236" s="10"/>
      <c r="PW236" s="10"/>
      <c r="PX236" s="10"/>
      <c r="PY236" s="10"/>
      <c r="PZ236" s="10"/>
      <c r="QA236" s="10"/>
      <c r="QB236" s="10"/>
      <c r="QC236" s="10"/>
      <c r="QD236" s="10"/>
      <c r="QE236" s="10"/>
      <c r="QF236" s="10"/>
      <c r="QG236" s="10"/>
      <c r="QH236" s="10"/>
      <c r="QI236" s="10"/>
      <c r="QJ236" s="10"/>
      <c r="QK236" s="10"/>
      <c r="QL236" s="10"/>
      <c r="QM236" s="10"/>
      <c r="QN236" s="10"/>
      <c r="QO236" s="10"/>
      <c r="QP236" s="10"/>
      <c r="QQ236" s="10"/>
      <c r="QR236" s="10"/>
      <c r="QS236" s="10"/>
      <c r="QT236" s="10"/>
      <c r="QU236" s="10"/>
      <c r="QV236" s="10"/>
      <c r="QW236" s="10"/>
      <c r="QX236" s="10"/>
      <c r="QY236" s="10"/>
      <c r="QZ236" s="10"/>
      <c r="RA236" s="10"/>
      <c r="RB236" s="10"/>
      <c r="RC236" s="10"/>
      <c r="RD236" s="10"/>
      <c r="RE236" s="10"/>
      <c r="RF236" s="10"/>
      <c r="RG236" s="10"/>
      <c r="RH236" s="10"/>
      <c r="RI236" s="10"/>
      <c r="RJ236" s="10"/>
      <c r="RK236" s="10"/>
      <c r="RL236" s="10"/>
      <c r="RM236" s="10"/>
      <c r="RN236" s="10"/>
      <c r="RO236" s="10"/>
      <c r="RP236" s="10"/>
      <c r="RQ236" s="10"/>
      <c r="RR236" s="10"/>
      <c r="RS236" s="10"/>
      <c r="RT236" s="10"/>
      <c r="RU236" s="10"/>
      <c r="RV236" s="10"/>
      <c r="RW236" s="10"/>
      <c r="RX236" s="10"/>
      <c r="RY236" s="10"/>
      <c r="RZ236" s="10"/>
      <c r="SA236" s="10"/>
      <c r="SB236" s="10"/>
      <c r="SC236" s="10"/>
      <c r="SD236" s="10"/>
      <c r="SE236" s="10"/>
      <c r="SF236" s="10"/>
      <c r="SG236" s="10"/>
      <c r="SH236" s="10"/>
      <c r="SI236" s="10"/>
      <c r="SJ236" s="10"/>
      <c r="SK236" s="10"/>
      <c r="SL236" s="10"/>
      <c r="SM236" s="10"/>
      <c r="SN236" s="10"/>
      <c r="SO236" s="10"/>
      <c r="SP236" s="10"/>
      <c r="SQ236" s="10"/>
      <c r="SR236" s="10"/>
      <c r="SS236" s="10"/>
      <c r="ST236" s="10"/>
      <c r="SU236" s="10"/>
      <c r="SV236" s="10"/>
      <c r="SW236" s="10"/>
      <c r="SX236" s="10"/>
      <c r="SY236" s="10"/>
      <c r="SZ236" s="10"/>
      <c r="TA236" s="10"/>
      <c r="TB236" s="10"/>
      <c r="TC236" s="10"/>
      <c r="TD236" s="10"/>
      <c r="TE236" s="10"/>
      <c r="TF236" s="10"/>
      <c r="TG236" s="10"/>
      <c r="TH236" s="10"/>
      <c r="TI236" s="10"/>
      <c r="TJ236" s="10"/>
      <c r="TK236" s="10"/>
      <c r="TL236" s="10"/>
      <c r="TM236" s="10"/>
      <c r="TN236" s="10"/>
      <c r="TO236" s="10"/>
      <c r="TP236" s="10"/>
      <c r="TQ236" s="10"/>
      <c r="TR236" s="10"/>
      <c r="TS236" s="10"/>
      <c r="TT236" s="10"/>
      <c r="TU236" s="10"/>
      <c r="TV236" s="10"/>
      <c r="TW236" s="10"/>
      <c r="TX236" s="10"/>
      <c r="TY236" s="10"/>
      <c r="TZ236" s="10"/>
      <c r="UA236" s="10"/>
      <c r="UB236" s="10"/>
      <c r="UC236" s="10"/>
      <c r="UD236" s="10"/>
      <c r="UE236" s="10"/>
      <c r="UF236" s="10"/>
      <c r="UG236" s="10"/>
      <c r="UH236" s="10"/>
      <c r="UI236" s="10"/>
      <c r="UJ236" s="10"/>
      <c r="UK236" s="10"/>
      <c r="UL236" s="10"/>
      <c r="UM236" s="10"/>
      <c r="UN236" s="10"/>
      <c r="UO236" s="10"/>
      <c r="UP236" s="10"/>
      <c r="UQ236" s="10"/>
      <c r="UR236" s="10"/>
      <c r="US236" s="10"/>
      <c r="UT236" s="10"/>
      <c r="UU236" s="10"/>
      <c r="UV236" s="10"/>
      <c r="UW236" s="10"/>
      <c r="UX236" s="10"/>
      <c r="UY236" s="10"/>
      <c r="UZ236" s="10"/>
      <c r="VA236" s="10"/>
      <c r="VB236" s="10"/>
      <c r="VC236" s="10"/>
      <c r="VD236" s="10"/>
      <c r="VE236" s="10"/>
      <c r="VF236" s="10"/>
      <c r="VG236" s="10"/>
      <c r="VH236" s="10"/>
      <c r="VI236" s="10"/>
      <c r="VJ236" s="10"/>
      <c r="VK236" s="10"/>
      <c r="VL236" s="10"/>
      <c r="VM236" s="10"/>
      <c r="VN236" s="10"/>
      <c r="VO236" s="10"/>
      <c r="VP236" s="10"/>
      <c r="VQ236" s="10"/>
      <c r="VR236" s="10"/>
      <c r="VS236" s="10"/>
      <c r="VT236" s="10"/>
      <c r="VU236" s="10"/>
      <c r="VV236" s="10"/>
      <c r="VW236" s="10"/>
      <c r="VX236" s="10"/>
      <c r="VY236" s="10"/>
      <c r="VZ236" s="10"/>
      <c r="WA236" s="10"/>
      <c r="WB236" s="10"/>
      <c r="WC236" s="10"/>
      <c r="WD236" s="10"/>
      <c r="WE236" s="10"/>
      <c r="WF236" s="10"/>
      <c r="WG236" s="10"/>
      <c r="WH236" s="10"/>
      <c r="WI236" s="10"/>
      <c r="WJ236" s="10"/>
      <c r="WK236" s="10"/>
      <c r="WL236" s="10"/>
      <c r="WM236" s="10"/>
      <c r="WN236" s="10"/>
      <c r="WO236" s="10"/>
      <c r="WP236" s="10"/>
      <c r="WQ236" s="10"/>
      <c r="WR236" s="10"/>
      <c r="WS236" s="10"/>
      <c r="WT236" s="10"/>
      <c r="WU236" s="10"/>
      <c r="WV236" s="10"/>
      <c r="WW236" s="10"/>
      <c r="WX236" s="10"/>
      <c r="WY236" s="10"/>
      <c r="WZ236" s="10"/>
      <c r="XA236" s="10"/>
      <c r="XB236" s="10"/>
      <c r="XC236" s="10"/>
      <c r="XD236" s="10"/>
      <c r="XE236" s="10"/>
      <c r="XF236" s="10"/>
      <c r="XG236" s="10"/>
      <c r="XH236" s="10"/>
      <c r="XI236" s="10"/>
      <c r="XJ236" s="10"/>
      <c r="XK236" s="10"/>
      <c r="XL236" s="10"/>
      <c r="XM236" s="10"/>
      <c r="XN236" s="10"/>
      <c r="XO236" s="10"/>
      <c r="XP236" s="10"/>
      <c r="XQ236" s="10"/>
      <c r="XR236" s="10"/>
      <c r="XS236" s="10"/>
      <c r="XT236" s="10"/>
      <c r="XU236" s="10"/>
      <c r="XV236" s="10"/>
      <c r="XW236" s="10"/>
      <c r="XX236" s="10"/>
      <c r="XY236" s="10"/>
      <c r="XZ236" s="10"/>
      <c r="YA236" s="10"/>
      <c r="YB236" s="10"/>
      <c r="YC236" s="10"/>
      <c r="YD236" s="10"/>
      <c r="YE236" s="10"/>
      <c r="YF236" s="10"/>
      <c r="YG236" s="10"/>
      <c r="YH236" s="10"/>
      <c r="YI236" s="10"/>
      <c r="YJ236" s="10"/>
      <c r="YK236" s="10"/>
      <c r="YL236" s="10"/>
      <c r="YM236" s="10"/>
      <c r="YN236" s="10"/>
      <c r="YO236" s="10"/>
      <c r="YP236" s="10"/>
      <c r="YQ236" s="10"/>
      <c r="YR236" s="10"/>
      <c r="YS236" s="10"/>
      <c r="YT236" s="10"/>
      <c r="YU236" s="10"/>
      <c r="YV236" s="10"/>
      <c r="YW236" s="10"/>
      <c r="YX236" s="10"/>
      <c r="YY236" s="10"/>
      <c r="YZ236" s="10"/>
      <c r="ZA236" s="10"/>
      <c r="ZB236" s="10"/>
      <c r="ZC236" s="10"/>
      <c r="ZD236" s="10"/>
      <c r="ZE236" s="10"/>
      <c r="ZF236" s="10"/>
      <c r="ZG236" s="10"/>
      <c r="ZH236" s="10"/>
      <c r="ZI236" s="10"/>
      <c r="ZJ236" s="10"/>
      <c r="ZK236" s="10"/>
      <c r="ZL236" s="10"/>
      <c r="ZM236" s="10"/>
      <c r="ZN236" s="10"/>
      <c r="ZO236" s="10"/>
      <c r="ZP236" s="10"/>
      <c r="ZQ236" s="10"/>
      <c r="ZR236" s="10"/>
      <c r="ZS236" s="10"/>
      <c r="ZT236" s="10"/>
      <c r="ZU236" s="10"/>
      <c r="ZV236" s="10"/>
      <c r="ZW236" s="10"/>
      <c r="ZX236" s="10"/>
      <c r="ZY236" s="10"/>
      <c r="ZZ236" s="10"/>
      <c r="AAA236" s="10"/>
      <c r="AAB236" s="10"/>
      <c r="AAC236" s="10"/>
      <c r="AAD236" s="10"/>
      <c r="AAE236" s="10"/>
      <c r="AAF236" s="10"/>
      <c r="AAG236" s="10"/>
      <c r="AAH236" s="10"/>
      <c r="AAI236" s="10"/>
      <c r="AAJ236" s="10"/>
      <c r="AAK236" s="10"/>
      <c r="AAL236" s="10"/>
      <c r="AAM236" s="10"/>
      <c r="AAN236" s="10"/>
      <c r="AAO236" s="10"/>
      <c r="AAP236" s="10"/>
      <c r="AAQ236" s="10"/>
      <c r="AAR236" s="10"/>
      <c r="AAS236" s="10"/>
    </row>
    <row r="237" spans="1:721" s="10" customFormat="1" hidden="1" x14ac:dyDescent="0.2">
      <c r="A237" s="167">
        <v>3431</v>
      </c>
      <c r="B237" s="169" t="s">
        <v>126</v>
      </c>
      <c r="C237" s="155"/>
      <c r="D237" s="155"/>
      <c r="E237" s="155"/>
      <c r="F237" s="155"/>
      <c r="G237" s="155"/>
      <c r="H237" s="156"/>
      <c r="I237" s="155"/>
      <c r="J237" s="155"/>
      <c r="K237" s="155"/>
      <c r="L237" s="155"/>
      <c r="M237" s="155"/>
      <c r="N237" s="155"/>
      <c r="O237" s="155"/>
      <c r="P237" s="155"/>
      <c r="Q237" s="156"/>
      <c r="R237" s="155"/>
      <c r="S237" s="155"/>
      <c r="T237" s="155"/>
      <c r="U237" s="155"/>
      <c r="V237" s="155"/>
      <c r="W237" s="155"/>
      <c r="X237" s="155"/>
      <c r="Y237" s="155"/>
      <c r="Z237" s="156"/>
      <c r="AA237" s="155"/>
      <c r="AB237" s="155"/>
      <c r="AC237" s="155"/>
      <c r="AD237" s="157"/>
      <c r="AE237" s="157"/>
      <c r="AF237" s="157"/>
      <c r="AG237" s="157"/>
      <c r="AH237" s="157"/>
      <c r="AI237" s="157"/>
      <c r="AJ237" s="157"/>
      <c r="AK237" s="157"/>
      <c r="AL237" s="157"/>
      <c r="AM237" s="157"/>
    </row>
    <row r="238" spans="1:721" s="10" customFormat="1" ht="24" hidden="1" x14ac:dyDescent="0.2">
      <c r="A238" s="167">
        <v>3432</v>
      </c>
      <c r="B238" s="168" t="s">
        <v>128</v>
      </c>
      <c r="C238" s="155"/>
      <c r="D238" s="155"/>
      <c r="E238" s="155"/>
      <c r="F238" s="155"/>
      <c r="G238" s="155"/>
      <c r="H238" s="156"/>
      <c r="I238" s="155"/>
      <c r="J238" s="155"/>
      <c r="K238" s="155"/>
      <c r="L238" s="155"/>
      <c r="M238" s="155"/>
      <c r="N238" s="155"/>
      <c r="O238" s="155"/>
      <c r="P238" s="155"/>
      <c r="Q238" s="156"/>
      <c r="R238" s="155"/>
      <c r="S238" s="155"/>
      <c r="T238" s="155"/>
      <c r="U238" s="155"/>
      <c r="V238" s="155"/>
      <c r="W238" s="155"/>
      <c r="X238" s="155"/>
      <c r="Y238" s="155"/>
      <c r="Z238" s="156"/>
      <c r="AA238" s="155"/>
      <c r="AB238" s="155"/>
      <c r="AC238" s="155"/>
      <c r="AD238" s="157"/>
      <c r="AE238" s="157"/>
      <c r="AF238" s="157"/>
      <c r="AG238" s="157"/>
      <c r="AH238" s="157"/>
      <c r="AI238" s="157"/>
      <c r="AJ238" s="157"/>
      <c r="AK238" s="157"/>
      <c r="AL238" s="157"/>
      <c r="AM238" s="157"/>
    </row>
    <row r="239" spans="1:721" s="10" customFormat="1" hidden="1" x14ac:dyDescent="0.2">
      <c r="A239" s="167">
        <v>3433</v>
      </c>
      <c r="B239" s="168" t="s">
        <v>351</v>
      </c>
      <c r="C239" s="155"/>
      <c r="D239" s="155"/>
      <c r="E239" s="155"/>
      <c r="F239" s="155"/>
      <c r="G239" s="155"/>
      <c r="H239" s="156"/>
      <c r="I239" s="155"/>
      <c r="J239" s="155"/>
      <c r="K239" s="155"/>
      <c r="L239" s="155"/>
      <c r="M239" s="155"/>
      <c r="N239" s="155"/>
      <c r="O239" s="155"/>
      <c r="P239" s="155"/>
      <c r="Q239" s="156"/>
      <c r="R239" s="155"/>
      <c r="S239" s="155"/>
      <c r="T239" s="155"/>
      <c r="U239" s="155"/>
      <c r="V239" s="155"/>
      <c r="W239" s="155"/>
      <c r="X239" s="155"/>
      <c r="Y239" s="155"/>
      <c r="Z239" s="156"/>
      <c r="AA239" s="155"/>
      <c r="AB239" s="155"/>
      <c r="AC239" s="155"/>
      <c r="AD239" s="157"/>
      <c r="AE239" s="157"/>
      <c r="AF239" s="157"/>
      <c r="AG239" s="157"/>
      <c r="AH239" s="157"/>
      <c r="AI239" s="157"/>
      <c r="AJ239" s="157"/>
      <c r="AK239" s="157"/>
      <c r="AL239" s="157"/>
      <c r="AM239" s="157"/>
    </row>
    <row r="240" spans="1:721" s="76" customFormat="1" ht="24.75" hidden="1" customHeight="1" x14ac:dyDescent="0.2">
      <c r="A240" s="170" t="s">
        <v>158</v>
      </c>
      <c r="B240" s="171" t="s">
        <v>159</v>
      </c>
      <c r="C240" s="156"/>
      <c r="D240" s="156"/>
      <c r="E240" s="156"/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  <c r="Q240" s="156"/>
      <c r="R240" s="156"/>
      <c r="S240" s="156"/>
      <c r="T240" s="156"/>
      <c r="U240" s="156"/>
      <c r="V240" s="156"/>
      <c r="W240" s="156"/>
      <c r="X240" s="156"/>
      <c r="Y240" s="156"/>
      <c r="Z240" s="156"/>
      <c r="AA240" s="156"/>
      <c r="AB240" s="156"/>
      <c r="AC240" s="156"/>
      <c r="AD240" s="157"/>
      <c r="AE240" s="157"/>
      <c r="AF240" s="157"/>
      <c r="AG240" s="157"/>
      <c r="AH240" s="157"/>
      <c r="AI240" s="157"/>
      <c r="AJ240" s="157"/>
      <c r="AK240" s="157"/>
      <c r="AL240" s="157"/>
      <c r="AM240" s="157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  <c r="IL240" s="10"/>
      <c r="IM240" s="10"/>
      <c r="IN240" s="10"/>
      <c r="IO240" s="10"/>
      <c r="IP240" s="10"/>
      <c r="IQ240" s="10"/>
      <c r="IR240" s="10"/>
      <c r="IS240" s="10"/>
      <c r="IT240" s="10"/>
      <c r="IU240" s="10"/>
      <c r="IV240" s="10"/>
      <c r="IW240" s="10"/>
      <c r="IX240" s="10"/>
      <c r="IY240" s="10"/>
      <c r="IZ240" s="10"/>
      <c r="JA240" s="10"/>
      <c r="JB240" s="10"/>
      <c r="JC240" s="10"/>
      <c r="JD240" s="10"/>
      <c r="JE240" s="10"/>
      <c r="JF240" s="10"/>
      <c r="JG240" s="10"/>
      <c r="JH240" s="10"/>
      <c r="JI240" s="10"/>
      <c r="JJ240" s="10"/>
      <c r="JK240" s="10"/>
      <c r="JL240" s="10"/>
      <c r="JM240" s="10"/>
      <c r="JN240" s="10"/>
      <c r="JO240" s="10"/>
      <c r="JP240" s="10"/>
      <c r="JQ240" s="10"/>
      <c r="JR240" s="10"/>
      <c r="JS240" s="10"/>
      <c r="JT240" s="10"/>
      <c r="JU240" s="10"/>
      <c r="JV240" s="10"/>
      <c r="JW240" s="10"/>
      <c r="JX240" s="10"/>
      <c r="JY240" s="10"/>
      <c r="JZ240" s="10"/>
      <c r="KA240" s="10"/>
      <c r="KB240" s="10"/>
      <c r="KC240" s="10"/>
      <c r="KD240" s="10"/>
      <c r="KE240" s="10"/>
      <c r="KF240" s="10"/>
      <c r="KG240" s="10"/>
      <c r="KH240" s="10"/>
      <c r="KI240" s="10"/>
      <c r="KJ240" s="10"/>
      <c r="KK240" s="10"/>
      <c r="KL240" s="10"/>
      <c r="KM240" s="10"/>
      <c r="KN240" s="10"/>
      <c r="KO240" s="10"/>
      <c r="KP240" s="10"/>
      <c r="KQ240" s="10"/>
      <c r="KR240" s="10"/>
      <c r="KS240" s="10"/>
      <c r="KT240" s="10"/>
      <c r="KU240" s="10"/>
      <c r="KV240" s="10"/>
      <c r="KW240" s="10"/>
      <c r="KX240" s="10"/>
      <c r="KY240" s="10"/>
      <c r="KZ240" s="10"/>
      <c r="LA240" s="10"/>
      <c r="LB240" s="10"/>
      <c r="LC240" s="10"/>
      <c r="LD240" s="10"/>
      <c r="LE240" s="10"/>
      <c r="LF240" s="10"/>
      <c r="LG240" s="10"/>
      <c r="LH240" s="10"/>
      <c r="LI240" s="10"/>
      <c r="LJ240" s="10"/>
      <c r="LK240" s="10"/>
      <c r="LL240" s="10"/>
      <c r="LM240" s="10"/>
      <c r="LN240" s="10"/>
      <c r="LO240" s="10"/>
      <c r="LP240" s="10"/>
      <c r="LQ240" s="10"/>
      <c r="LR240" s="10"/>
      <c r="LS240" s="10"/>
      <c r="LT240" s="10"/>
      <c r="LU240" s="10"/>
      <c r="LV240" s="10"/>
      <c r="LW240" s="10"/>
      <c r="LX240" s="10"/>
      <c r="LY240" s="10"/>
      <c r="LZ240" s="10"/>
      <c r="MA240" s="10"/>
      <c r="MB240" s="10"/>
      <c r="MC240" s="10"/>
      <c r="MD240" s="10"/>
      <c r="ME240" s="10"/>
      <c r="MF240" s="10"/>
      <c r="MG240" s="10"/>
      <c r="MH240" s="10"/>
      <c r="MI240" s="10"/>
      <c r="MJ240" s="10"/>
      <c r="MK240" s="10"/>
      <c r="ML240" s="10"/>
      <c r="MM240" s="10"/>
      <c r="MN240" s="10"/>
      <c r="MO240" s="10"/>
      <c r="MP240" s="10"/>
      <c r="MQ240" s="10"/>
      <c r="MR240" s="10"/>
      <c r="MS240" s="10"/>
      <c r="MT240" s="10"/>
      <c r="MU240" s="10"/>
      <c r="MV240" s="10"/>
      <c r="MW240" s="10"/>
      <c r="MX240" s="10"/>
      <c r="MY240" s="10"/>
      <c r="MZ240" s="10"/>
      <c r="NA240" s="10"/>
      <c r="NB240" s="10"/>
      <c r="NC240" s="10"/>
      <c r="ND240" s="10"/>
      <c r="NE240" s="10"/>
      <c r="NF240" s="10"/>
      <c r="NG240" s="10"/>
      <c r="NH240" s="10"/>
      <c r="NI240" s="10"/>
      <c r="NJ240" s="10"/>
      <c r="NK240" s="10"/>
      <c r="NL240" s="10"/>
      <c r="NM240" s="10"/>
      <c r="NN240" s="10"/>
      <c r="NO240" s="10"/>
      <c r="NP240" s="10"/>
      <c r="NQ240" s="10"/>
      <c r="NR240" s="10"/>
      <c r="NS240" s="10"/>
      <c r="NT240" s="10"/>
      <c r="NU240" s="10"/>
      <c r="NV240" s="10"/>
      <c r="NW240" s="10"/>
      <c r="NX240" s="10"/>
      <c r="NY240" s="10"/>
      <c r="NZ240" s="10"/>
      <c r="OA240" s="10"/>
      <c r="OB240" s="10"/>
      <c r="OC240" s="10"/>
      <c r="OD240" s="10"/>
      <c r="OE240" s="10"/>
      <c r="OF240" s="10"/>
      <c r="OG240" s="10"/>
      <c r="OH240" s="10"/>
      <c r="OI240" s="10"/>
      <c r="OJ240" s="10"/>
      <c r="OK240" s="10"/>
      <c r="OL240" s="10"/>
      <c r="OM240" s="10"/>
      <c r="ON240" s="10"/>
      <c r="OO240" s="10"/>
      <c r="OP240" s="10"/>
      <c r="OQ240" s="10"/>
      <c r="OR240" s="10"/>
      <c r="OS240" s="10"/>
      <c r="OT240" s="10"/>
      <c r="OU240" s="10"/>
      <c r="OV240" s="10"/>
      <c r="OW240" s="10"/>
      <c r="OX240" s="10"/>
      <c r="OY240" s="10"/>
      <c r="OZ240" s="10"/>
      <c r="PA240" s="10"/>
      <c r="PB240" s="10"/>
      <c r="PC240" s="10"/>
      <c r="PD240" s="10"/>
      <c r="PE240" s="10"/>
      <c r="PF240" s="10"/>
      <c r="PG240" s="10"/>
      <c r="PH240" s="10"/>
      <c r="PI240" s="10"/>
      <c r="PJ240" s="10"/>
      <c r="PK240" s="10"/>
      <c r="PL240" s="10"/>
      <c r="PM240" s="10"/>
      <c r="PN240" s="10"/>
      <c r="PO240" s="10"/>
      <c r="PP240" s="10"/>
      <c r="PQ240" s="10"/>
      <c r="PR240" s="10"/>
      <c r="PS240" s="10"/>
      <c r="PT240" s="10"/>
      <c r="PU240" s="10"/>
      <c r="PV240" s="10"/>
      <c r="PW240" s="10"/>
      <c r="PX240" s="10"/>
      <c r="PY240" s="10"/>
      <c r="PZ240" s="10"/>
      <c r="QA240" s="10"/>
      <c r="QB240" s="10"/>
      <c r="QC240" s="10"/>
      <c r="QD240" s="10"/>
      <c r="QE240" s="10"/>
      <c r="QF240" s="10"/>
      <c r="QG240" s="10"/>
      <c r="QH240" s="10"/>
      <c r="QI240" s="10"/>
      <c r="QJ240" s="10"/>
      <c r="QK240" s="10"/>
      <c r="QL240" s="10"/>
      <c r="QM240" s="10"/>
      <c r="QN240" s="10"/>
      <c r="QO240" s="10"/>
      <c r="QP240" s="10"/>
      <c r="QQ240" s="10"/>
      <c r="QR240" s="10"/>
      <c r="QS240" s="10"/>
      <c r="QT240" s="10"/>
      <c r="QU240" s="10"/>
      <c r="QV240" s="10"/>
      <c r="QW240" s="10"/>
      <c r="QX240" s="10"/>
      <c r="QY240" s="10"/>
      <c r="QZ240" s="10"/>
      <c r="RA240" s="10"/>
      <c r="RB240" s="10"/>
      <c r="RC240" s="10"/>
      <c r="RD240" s="10"/>
      <c r="RE240" s="10"/>
      <c r="RF240" s="10"/>
      <c r="RG240" s="10"/>
      <c r="RH240" s="10"/>
      <c r="RI240" s="10"/>
      <c r="RJ240" s="10"/>
      <c r="RK240" s="10"/>
      <c r="RL240" s="10"/>
      <c r="RM240" s="10"/>
      <c r="RN240" s="10"/>
      <c r="RO240" s="10"/>
      <c r="RP240" s="10"/>
      <c r="RQ240" s="10"/>
      <c r="RR240" s="10"/>
      <c r="RS240" s="10"/>
      <c r="RT240" s="10"/>
      <c r="RU240" s="10"/>
      <c r="RV240" s="10"/>
      <c r="RW240" s="10"/>
      <c r="RX240" s="10"/>
      <c r="RY240" s="10"/>
      <c r="RZ240" s="10"/>
      <c r="SA240" s="10"/>
      <c r="SB240" s="10"/>
      <c r="SC240" s="10"/>
      <c r="SD240" s="10"/>
      <c r="SE240" s="10"/>
      <c r="SF240" s="10"/>
      <c r="SG240" s="10"/>
      <c r="SH240" s="10"/>
      <c r="SI240" s="10"/>
      <c r="SJ240" s="10"/>
      <c r="SK240" s="10"/>
      <c r="SL240" s="10"/>
      <c r="SM240" s="10"/>
      <c r="SN240" s="10"/>
      <c r="SO240" s="10"/>
      <c r="SP240" s="10"/>
      <c r="SQ240" s="10"/>
      <c r="SR240" s="10"/>
      <c r="SS240" s="10"/>
      <c r="ST240" s="10"/>
      <c r="SU240" s="10"/>
      <c r="SV240" s="10"/>
      <c r="SW240" s="10"/>
      <c r="SX240" s="10"/>
      <c r="SY240" s="10"/>
      <c r="SZ240" s="10"/>
      <c r="TA240" s="10"/>
      <c r="TB240" s="10"/>
      <c r="TC240" s="10"/>
      <c r="TD240" s="10"/>
      <c r="TE240" s="10"/>
      <c r="TF240" s="10"/>
      <c r="TG240" s="10"/>
      <c r="TH240" s="10"/>
      <c r="TI240" s="10"/>
      <c r="TJ240" s="10"/>
      <c r="TK240" s="10"/>
      <c r="TL240" s="10"/>
      <c r="TM240" s="10"/>
      <c r="TN240" s="10"/>
      <c r="TO240" s="10"/>
      <c r="TP240" s="10"/>
      <c r="TQ240" s="10"/>
      <c r="TR240" s="10"/>
      <c r="TS240" s="10"/>
      <c r="TT240" s="10"/>
      <c r="TU240" s="10"/>
      <c r="TV240" s="10"/>
      <c r="TW240" s="10"/>
      <c r="TX240" s="10"/>
      <c r="TY240" s="10"/>
      <c r="TZ240" s="10"/>
      <c r="UA240" s="10"/>
      <c r="UB240" s="10"/>
      <c r="UC240" s="10"/>
      <c r="UD240" s="10"/>
      <c r="UE240" s="10"/>
      <c r="UF240" s="10"/>
      <c r="UG240" s="10"/>
      <c r="UH240" s="10"/>
      <c r="UI240" s="10"/>
      <c r="UJ240" s="10"/>
      <c r="UK240" s="10"/>
      <c r="UL240" s="10"/>
      <c r="UM240" s="10"/>
      <c r="UN240" s="10"/>
      <c r="UO240" s="10"/>
      <c r="UP240" s="10"/>
      <c r="UQ240" s="10"/>
      <c r="UR240" s="10"/>
      <c r="US240" s="10"/>
      <c r="UT240" s="10"/>
      <c r="UU240" s="10"/>
      <c r="UV240" s="10"/>
      <c r="UW240" s="10"/>
      <c r="UX240" s="10"/>
      <c r="UY240" s="10"/>
      <c r="UZ240" s="10"/>
      <c r="VA240" s="10"/>
      <c r="VB240" s="10"/>
      <c r="VC240" s="10"/>
      <c r="VD240" s="10"/>
      <c r="VE240" s="10"/>
      <c r="VF240" s="10"/>
      <c r="VG240" s="10"/>
      <c r="VH240" s="10"/>
      <c r="VI240" s="10"/>
      <c r="VJ240" s="10"/>
      <c r="VK240" s="10"/>
      <c r="VL240" s="10"/>
      <c r="VM240" s="10"/>
      <c r="VN240" s="10"/>
      <c r="VO240" s="10"/>
      <c r="VP240" s="10"/>
      <c r="VQ240" s="10"/>
      <c r="VR240" s="10"/>
      <c r="VS240" s="10"/>
      <c r="VT240" s="10"/>
      <c r="VU240" s="10"/>
      <c r="VV240" s="10"/>
      <c r="VW240" s="10"/>
      <c r="VX240" s="10"/>
      <c r="VY240" s="10"/>
      <c r="VZ240" s="10"/>
      <c r="WA240" s="10"/>
      <c r="WB240" s="10"/>
      <c r="WC240" s="10"/>
      <c r="WD240" s="10"/>
      <c r="WE240" s="10"/>
      <c r="WF240" s="10"/>
      <c r="WG240" s="10"/>
      <c r="WH240" s="10"/>
      <c r="WI240" s="10"/>
      <c r="WJ240" s="10"/>
      <c r="WK240" s="10"/>
      <c r="WL240" s="10"/>
      <c r="WM240" s="10"/>
      <c r="WN240" s="10"/>
      <c r="WO240" s="10"/>
      <c r="WP240" s="10"/>
      <c r="WQ240" s="10"/>
      <c r="WR240" s="10"/>
      <c r="WS240" s="10"/>
      <c r="WT240" s="10"/>
      <c r="WU240" s="10"/>
      <c r="WV240" s="10"/>
      <c r="WW240" s="10"/>
      <c r="WX240" s="10"/>
      <c r="WY240" s="10"/>
      <c r="WZ240" s="10"/>
      <c r="XA240" s="10"/>
      <c r="XB240" s="10"/>
      <c r="XC240" s="10"/>
      <c r="XD240" s="10"/>
      <c r="XE240" s="10"/>
      <c r="XF240" s="10"/>
      <c r="XG240" s="10"/>
      <c r="XH240" s="10"/>
      <c r="XI240" s="10"/>
      <c r="XJ240" s="10"/>
      <c r="XK240" s="10"/>
      <c r="XL240" s="10"/>
      <c r="XM240" s="10"/>
      <c r="XN240" s="10"/>
      <c r="XO240" s="10"/>
      <c r="XP240" s="10"/>
      <c r="XQ240" s="10"/>
      <c r="XR240" s="10"/>
      <c r="XS240" s="10"/>
      <c r="XT240" s="10"/>
      <c r="XU240" s="10"/>
      <c r="XV240" s="10"/>
      <c r="XW240" s="10"/>
      <c r="XX240" s="10"/>
      <c r="XY240" s="10"/>
      <c r="XZ240" s="10"/>
      <c r="YA240" s="10"/>
      <c r="YB240" s="10"/>
      <c r="YC240" s="10"/>
      <c r="YD240" s="10"/>
      <c r="YE240" s="10"/>
      <c r="YF240" s="10"/>
      <c r="YG240" s="10"/>
      <c r="YH240" s="10"/>
      <c r="YI240" s="10"/>
      <c r="YJ240" s="10"/>
      <c r="YK240" s="10"/>
      <c r="YL240" s="10"/>
      <c r="YM240" s="10"/>
      <c r="YN240" s="10"/>
      <c r="YO240" s="10"/>
      <c r="YP240" s="10"/>
      <c r="YQ240" s="10"/>
      <c r="YR240" s="10"/>
      <c r="YS240" s="10"/>
      <c r="YT240" s="10"/>
      <c r="YU240" s="10"/>
      <c r="YV240" s="10"/>
      <c r="YW240" s="10"/>
      <c r="YX240" s="10"/>
      <c r="YY240" s="10"/>
      <c r="YZ240" s="10"/>
      <c r="ZA240" s="10"/>
      <c r="ZB240" s="10"/>
      <c r="ZC240" s="10"/>
      <c r="ZD240" s="10"/>
      <c r="ZE240" s="10"/>
      <c r="ZF240" s="10"/>
      <c r="ZG240" s="10"/>
      <c r="ZH240" s="10"/>
      <c r="ZI240" s="10"/>
      <c r="ZJ240" s="10"/>
      <c r="ZK240" s="10"/>
      <c r="ZL240" s="10"/>
      <c r="ZM240" s="10"/>
      <c r="ZN240" s="10"/>
      <c r="ZO240" s="10"/>
      <c r="ZP240" s="10"/>
      <c r="ZQ240" s="10"/>
      <c r="ZR240" s="10"/>
      <c r="ZS240" s="10"/>
      <c r="ZT240" s="10"/>
      <c r="ZU240" s="10"/>
      <c r="ZV240" s="10"/>
      <c r="ZW240" s="10"/>
      <c r="ZX240" s="10"/>
      <c r="ZY240" s="10"/>
      <c r="ZZ240" s="10"/>
      <c r="AAA240" s="10"/>
      <c r="AAB240" s="10"/>
      <c r="AAC240" s="10"/>
      <c r="AAD240" s="10"/>
      <c r="AAE240" s="10"/>
      <c r="AAF240" s="10"/>
      <c r="AAG240" s="10"/>
      <c r="AAH240" s="10"/>
      <c r="AAI240" s="10"/>
      <c r="AAJ240" s="10"/>
      <c r="AAK240" s="10"/>
      <c r="AAL240" s="10"/>
      <c r="AAM240" s="10"/>
      <c r="AAN240" s="10"/>
      <c r="AAO240" s="10"/>
      <c r="AAP240" s="10"/>
      <c r="AAQ240" s="10"/>
      <c r="AAR240" s="10"/>
      <c r="AAS240" s="10"/>
    </row>
    <row r="241" spans="1:721" s="10" customFormat="1" hidden="1" x14ac:dyDescent="0.2">
      <c r="A241" s="167">
        <v>4221</v>
      </c>
      <c r="B241" s="168" t="s">
        <v>166</v>
      </c>
      <c r="C241" s="155"/>
      <c r="D241" s="155"/>
      <c r="E241" s="155"/>
      <c r="F241" s="155"/>
      <c r="G241" s="155"/>
      <c r="H241" s="156"/>
      <c r="I241" s="155"/>
      <c r="J241" s="155"/>
      <c r="K241" s="155"/>
      <c r="L241" s="155"/>
      <c r="M241" s="155"/>
      <c r="N241" s="155"/>
      <c r="O241" s="155"/>
      <c r="P241" s="155"/>
      <c r="Q241" s="156"/>
      <c r="R241" s="155"/>
      <c r="S241" s="155"/>
      <c r="T241" s="155"/>
      <c r="U241" s="155"/>
      <c r="V241" s="155"/>
      <c r="W241" s="155"/>
      <c r="X241" s="155"/>
      <c r="Y241" s="155"/>
      <c r="Z241" s="156"/>
      <c r="AA241" s="155"/>
      <c r="AB241" s="155"/>
      <c r="AC241" s="155"/>
      <c r="AD241" s="157"/>
      <c r="AE241" s="157"/>
      <c r="AF241" s="157"/>
      <c r="AG241" s="157"/>
      <c r="AH241" s="157"/>
      <c r="AI241" s="157"/>
      <c r="AJ241" s="157"/>
      <c r="AK241" s="157"/>
      <c r="AL241" s="157"/>
      <c r="AM241" s="157"/>
    </row>
    <row r="242" spans="1:721" s="10" customFormat="1" hidden="1" x14ac:dyDescent="0.2">
      <c r="A242" s="167">
        <v>4222</v>
      </c>
      <c r="B242" s="168" t="s">
        <v>168</v>
      </c>
      <c r="C242" s="155"/>
      <c r="D242" s="155"/>
      <c r="E242" s="155"/>
      <c r="F242" s="155"/>
      <c r="G242" s="155"/>
      <c r="H242" s="156"/>
      <c r="I242" s="155"/>
      <c r="J242" s="155"/>
      <c r="K242" s="155"/>
      <c r="L242" s="155"/>
      <c r="M242" s="155"/>
      <c r="N242" s="155"/>
      <c r="O242" s="155"/>
      <c r="P242" s="155"/>
      <c r="Q242" s="156"/>
      <c r="R242" s="155"/>
      <c r="S242" s="155"/>
      <c r="T242" s="155"/>
      <c r="U242" s="155"/>
      <c r="V242" s="155"/>
      <c r="W242" s="155"/>
      <c r="X242" s="155"/>
      <c r="Y242" s="155"/>
      <c r="Z242" s="156"/>
      <c r="AA242" s="155"/>
      <c r="AB242" s="155"/>
      <c r="AC242" s="155"/>
      <c r="AD242" s="157"/>
      <c r="AE242" s="157"/>
      <c r="AF242" s="157"/>
      <c r="AG242" s="157"/>
      <c r="AH242" s="157"/>
      <c r="AI242" s="157"/>
      <c r="AJ242" s="157"/>
      <c r="AK242" s="157"/>
      <c r="AL242" s="157"/>
      <c r="AM242" s="157"/>
    </row>
    <row r="243" spans="1:721" s="10" customFormat="1" hidden="1" x14ac:dyDescent="0.2">
      <c r="A243" s="167">
        <v>4223</v>
      </c>
      <c r="B243" s="168" t="s">
        <v>170</v>
      </c>
      <c r="C243" s="155"/>
      <c r="D243" s="155"/>
      <c r="E243" s="155"/>
      <c r="F243" s="155"/>
      <c r="G243" s="155"/>
      <c r="H243" s="156"/>
      <c r="I243" s="155"/>
      <c r="J243" s="155"/>
      <c r="K243" s="155"/>
      <c r="L243" s="155"/>
      <c r="M243" s="155"/>
      <c r="N243" s="155"/>
      <c r="O243" s="155"/>
      <c r="P243" s="155"/>
      <c r="Q243" s="156"/>
      <c r="R243" s="155"/>
      <c r="S243" s="155"/>
      <c r="T243" s="155"/>
      <c r="U243" s="155"/>
      <c r="V243" s="155"/>
      <c r="W243" s="155"/>
      <c r="X243" s="155"/>
      <c r="Y243" s="155"/>
      <c r="Z243" s="156"/>
      <c r="AA243" s="155"/>
      <c r="AB243" s="155"/>
      <c r="AC243" s="155"/>
      <c r="AD243" s="157"/>
      <c r="AE243" s="157"/>
      <c r="AF243" s="157"/>
      <c r="AG243" s="157"/>
      <c r="AH243" s="157"/>
      <c r="AI243" s="157"/>
      <c r="AJ243" s="157"/>
      <c r="AK243" s="157"/>
      <c r="AL243" s="157"/>
      <c r="AM243" s="157"/>
    </row>
    <row r="244" spans="1:721" s="10" customFormat="1" hidden="1" x14ac:dyDescent="0.2">
      <c r="A244" s="167">
        <v>4224</v>
      </c>
      <c r="B244" s="168" t="s">
        <v>172</v>
      </c>
      <c r="C244" s="155"/>
      <c r="D244" s="155"/>
      <c r="E244" s="155"/>
      <c r="F244" s="155"/>
      <c r="G244" s="155"/>
      <c r="H244" s="156"/>
      <c r="I244" s="155"/>
      <c r="J244" s="155"/>
      <c r="K244" s="155"/>
      <c r="L244" s="155"/>
      <c r="M244" s="155"/>
      <c r="N244" s="155"/>
      <c r="O244" s="155"/>
      <c r="P244" s="155"/>
      <c r="Q244" s="156"/>
      <c r="R244" s="155"/>
      <c r="S244" s="155"/>
      <c r="T244" s="155"/>
      <c r="U244" s="155"/>
      <c r="V244" s="155"/>
      <c r="W244" s="155"/>
      <c r="X244" s="155"/>
      <c r="Y244" s="155"/>
      <c r="Z244" s="156"/>
      <c r="AA244" s="155"/>
      <c r="AB244" s="155"/>
      <c r="AC244" s="155"/>
      <c r="AD244" s="157"/>
      <c r="AE244" s="157"/>
      <c r="AF244" s="157"/>
      <c r="AG244" s="157"/>
      <c r="AH244" s="157"/>
      <c r="AI244" s="157"/>
      <c r="AJ244" s="157"/>
      <c r="AK244" s="157"/>
      <c r="AL244" s="157"/>
      <c r="AM244" s="157"/>
    </row>
    <row r="245" spans="1:721" s="10" customFormat="1" hidden="1" x14ac:dyDescent="0.2">
      <c r="A245" s="167">
        <v>4225</v>
      </c>
      <c r="B245" s="168" t="s">
        <v>352</v>
      </c>
      <c r="C245" s="155"/>
      <c r="D245" s="155"/>
      <c r="E245" s="155"/>
      <c r="F245" s="155"/>
      <c r="G245" s="155"/>
      <c r="H245" s="156"/>
      <c r="I245" s="155"/>
      <c r="J245" s="155"/>
      <c r="K245" s="155"/>
      <c r="L245" s="155"/>
      <c r="M245" s="155"/>
      <c r="N245" s="155"/>
      <c r="O245" s="155"/>
      <c r="P245" s="155"/>
      <c r="Q245" s="156"/>
      <c r="R245" s="155"/>
      <c r="S245" s="155"/>
      <c r="T245" s="155"/>
      <c r="U245" s="155"/>
      <c r="V245" s="155"/>
      <c r="W245" s="155"/>
      <c r="X245" s="155"/>
      <c r="Y245" s="155"/>
      <c r="Z245" s="156"/>
      <c r="AA245" s="155"/>
      <c r="AB245" s="155"/>
      <c r="AC245" s="155"/>
      <c r="AD245" s="157"/>
      <c r="AE245" s="157"/>
      <c r="AF245" s="157"/>
      <c r="AG245" s="157"/>
      <c r="AH245" s="157"/>
      <c r="AI245" s="157"/>
      <c r="AJ245" s="157"/>
      <c r="AK245" s="157"/>
      <c r="AL245" s="157"/>
      <c r="AM245" s="157"/>
    </row>
    <row r="246" spans="1:721" s="10" customFormat="1" hidden="1" x14ac:dyDescent="0.2">
      <c r="A246" s="167">
        <v>4226</v>
      </c>
      <c r="B246" s="168" t="s">
        <v>176</v>
      </c>
      <c r="C246" s="155"/>
      <c r="D246" s="155"/>
      <c r="E246" s="155"/>
      <c r="F246" s="155"/>
      <c r="G246" s="155"/>
      <c r="H246" s="156"/>
      <c r="I246" s="155"/>
      <c r="J246" s="155"/>
      <c r="K246" s="155"/>
      <c r="L246" s="155"/>
      <c r="M246" s="155"/>
      <c r="N246" s="155"/>
      <c r="O246" s="155"/>
      <c r="P246" s="155"/>
      <c r="Q246" s="156"/>
      <c r="R246" s="155"/>
      <c r="S246" s="155"/>
      <c r="T246" s="155"/>
      <c r="U246" s="155"/>
      <c r="V246" s="155"/>
      <c r="W246" s="155"/>
      <c r="X246" s="155"/>
      <c r="Y246" s="155"/>
      <c r="Z246" s="156"/>
      <c r="AA246" s="155"/>
      <c r="AB246" s="155"/>
      <c r="AC246" s="155"/>
      <c r="AD246" s="157"/>
      <c r="AE246" s="157"/>
      <c r="AF246" s="157"/>
      <c r="AG246" s="157"/>
      <c r="AH246" s="157"/>
      <c r="AI246" s="157"/>
      <c r="AJ246" s="157"/>
      <c r="AK246" s="157"/>
      <c r="AL246" s="157"/>
      <c r="AM246" s="157"/>
    </row>
    <row r="247" spans="1:721" s="10" customFormat="1" hidden="1" x14ac:dyDescent="0.2">
      <c r="A247" s="167">
        <v>4227</v>
      </c>
      <c r="B247" s="169" t="s">
        <v>47</v>
      </c>
      <c r="C247" s="155"/>
      <c r="D247" s="155"/>
      <c r="E247" s="155"/>
      <c r="F247" s="155"/>
      <c r="G247" s="155"/>
      <c r="H247" s="156"/>
      <c r="I247" s="155"/>
      <c r="J247" s="155"/>
      <c r="K247" s="155"/>
      <c r="L247" s="155"/>
      <c r="M247" s="155"/>
      <c r="N247" s="155"/>
      <c r="O247" s="155"/>
      <c r="P247" s="155"/>
      <c r="Q247" s="156"/>
      <c r="R247" s="155"/>
      <c r="S247" s="155"/>
      <c r="T247" s="155"/>
      <c r="U247" s="155"/>
      <c r="V247" s="155"/>
      <c r="W247" s="155"/>
      <c r="X247" s="155"/>
      <c r="Y247" s="155"/>
      <c r="Z247" s="156"/>
      <c r="AA247" s="155"/>
      <c r="AB247" s="155"/>
      <c r="AC247" s="155"/>
      <c r="AD247" s="157"/>
      <c r="AE247" s="157"/>
      <c r="AF247" s="157"/>
      <c r="AG247" s="157"/>
      <c r="AH247" s="157"/>
      <c r="AI247" s="157"/>
      <c r="AJ247" s="157"/>
      <c r="AK247" s="157"/>
      <c r="AL247" s="157"/>
      <c r="AM247" s="157"/>
    </row>
    <row r="248" spans="1:721" s="10" customFormat="1" hidden="1" x14ac:dyDescent="0.2">
      <c r="A248" s="167">
        <v>4231</v>
      </c>
      <c r="B248" s="168" t="s">
        <v>181</v>
      </c>
      <c r="C248" s="155"/>
      <c r="D248" s="155"/>
      <c r="E248" s="155"/>
      <c r="F248" s="155"/>
      <c r="G248" s="155"/>
      <c r="H248" s="156"/>
      <c r="I248" s="155"/>
      <c r="J248" s="155"/>
      <c r="K248" s="155"/>
      <c r="L248" s="155"/>
      <c r="M248" s="155"/>
      <c r="N248" s="155"/>
      <c r="O248" s="155"/>
      <c r="P248" s="155"/>
      <c r="Q248" s="156"/>
      <c r="R248" s="155"/>
      <c r="S248" s="155"/>
      <c r="T248" s="155"/>
      <c r="U248" s="155"/>
      <c r="V248" s="155"/>
      <c r="W248" s="155"/>
      <c r="X248" s="155"/>
      <c r="Y248" s="155"/>
      <c r="Z248" s="156"/>
      <c r="AA248" s="155"/>
      <c r="AB248" s="155"/>
      <c r="AC248" s="155"/>
      <c r="AD248" s="157"/>
      <c r="AE248" s="157"/>
      <c r="AF248" s="157"/>
      <c r="AG248" s="157"/>
      <c r="AH248" s="157"/>
      <c r="AI248" s="157"/>
      <c r="AJ248" s="157"/>
      <c r="AK248" s="157"/>
      <c r="AL248" s="157"/>
      <c r="AM248" s="157"/>
    </row>
    <row r="249" spans="1:721" s="10" customFormat="1" hidden="1" x14ac:dyDescent="0.2">
      <c r="A249" s="167">
        <v>4241</v>
      </c>
      <c r="B249" s="168" t="s">
        <v>353</v>
      </c>
      <c r="C249" s="155"/>
      <c r="D249" s="155"/>
      <c r="E249" s="155"/>
      <c r="F249" s="155"/>
      <c r="G249" s="155"/>
      <c r="H249" s="156"/>
      <c r="I249" s="155"/>
      <c r="J249" s="155"/>
      <c r="K249" s="155"/>
      <c r="L249" s="155"/>
      <c r="M249" s="155"/>
      <c r="N249" s="155"/>
      <c r="O249" s="155"/>
      <c r="P249" s="155"/>
      <c r="Q249" s="156"/>
      <c r="R249" s="155"/>
      <c r="S249" s="155"/>
      <c r="T249" s="155"/>
      <c r="U249" s="155"/>
      <c r="V249" s="155"/>
      <c r="W249" s="155"/>
      <c r="X249" s="155"/>
      <c r="Y249" s="155"/>
      <c r="Z249" s="156"/>
      <c r="AA249" s="155"/>
      <c r="AB249" s="155"/>
      <c r="AC249" s="155"/>
      <c r="AD249" s="157"/>
      <c r="AE249" s="157"/>
      <c r="AF249" s="157"/>
      <c r="AG249" s="157"/>
      <c r="AH249" s="157"/>
      <c r="AI249" s="157"/>
      <c r="AJ249" s="157"/>
      <c r="AK249" s="157"/>
      <c r="AL249" s="157"/>
      <c r="AM249" s="157"/>
    </row>
    <row r="250" spans="1:721" s="76" customFormat="1" ht="24" hidden="1" x14ac:dyDescent="0.2">
      <c r="A250" s="170" t="s">
        <v>209</v>
      </c>
      <c r="B250" s="171" t="s">
        <v>354</v>
      </c>
      <c r="C250" s="156"/>
      <c r="D250" s="156"/>
      <c r="E250" s="156"/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  <c r="R250" s="156"/>
      <c r="S250" s="156"/>
      <c r="T250" s="156"/>
      <c r="U250" s="156"/>
      <c r="V250" s="156"/>
      <c r="W250" s="156"/>
      <c r="X250" s="156"/>
      <c r="Y250" s="156"/>
      <c r="Z250" s="156"/>
      <c r="AA250" s="156"/>
      <c r="AB250" s="156"/>
      <c r="AC250" s="156"/>
      <c r="AD250" s="157"/>
      <c r="AE250" s="157"/>
      <c r="AF250" s="157"/>
      <c r="AG250" s="157"/>
      <c r="AH250" s="157"/>
      <c r="AI250" s="157"/>
      <c r="AJ250" s="157"/>
      <c r="AK250" s="157"/>
      <c r="AL250" s="157"/>
      <c r="AM250" s="157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0"/>
      <c r="IE250" s="10"/>
      <c r="IF250" s="10"/>
      <c r="IG250" s="10"/>
      <c r="IH250" s="10"/>
      <c r="II250" s="10"/>
      <c r="IJ250" s="10"/>
      <c r="IK250" s="10"/>
      <c r="IL250" s="10"/>
      <c r="IM250" s="10"/>
      <c r="IN250" s="10"/>
      <c r="IO250" s="10"/>
      <c r="IP250" s="10"/>
      <c r="IQ250" s="10"/>
      <c r="IR250" s="10"/>
      <c r="IS250" s="10"/>
      <c r="IT250" s="10"/>
      <c r="IU250" s="10"/>
      <c r="IV250" s="10"/>
      <c r="IW250" s="10"/>
      <c r="IX250" s="10"/>
      <c r="IY250" s="10"/>
      <c r="IZ250" s="10"/>
      <c r="JA250" s="10"/>
      <c r="JB250" s="10"/>
      <c r="JC250" s="10"/>
      <c r="JD250" s="10"/>
      <c r="JE250" s="10"/>
      <c r="JF250" s="10"/>
      <c r="JG250" s="10"/>
      <c r="JH250" s="10"/>
      <c r="JI250" s="10"/>
      <c r="JJ250" s="10"/>
      <c r="JK250" s="10"/>
      <c r="JL250" s="10"/>
      <c r="JM250" s="10"/>
      <c r="JN250" s="10"/>
      <c r="JO250" s="10"/>
      <c r="JP250" s="10"/>
      <c r="JQ250" s="10"/>
      <c r="JR250" s="10"/>
      <c r="JS250" s="10"/>
      <c r="JT250" s="10"/>
      <c r="JU250" s="10"/>
      <c r="JV250" s="10"/>
      <c r="JW250" s="10"/>
      <c r="JX250" s="10"/>
      <c r="JY250" s="10"/>
      <c r="JZ250" s="10"/>
      <c r="KA250" s="10"/>
      <c r="KB250" s="10"/>
      <c r="KC250" s="10"/>
      <c r="KD250" s="10"/>
      <c r="KE250" s="10"/>
      <c r="KF250" s="10"/>
      <c r="KG250" s="10"/>
      <c r="KH250" s="10"/>
      <c r="KI250" s="10"/>
      <c r="KJ250" s="10"/>
      <c r="KK250" s="10"/>
      <c r="KL250" s="10"/>
      <c r="KM250" s="10"/>
      <c r="KN250" s="10"/>
      <c r="KO250" s="10"/>
      <c r="KP250" s="10"/>
      <c r="KQ250" s="10"/>
      <c r="KR250" s="10"/>
      <c r="KS250" s="10"/>
      <c r="KT250" s="10"/>
      <c r="KU250" s="10"/>
      <c r="KV250" s="10"/>
      <c r="KW250" s="10"/>
      <c r="KX250" s="10"/>
      <c r="KY250" s="10"/>
      <c r="KZ250" s="10"/>
      <c r="LA250" s="10"/>
      <c r="LB250" s="10"/>
      <c r="LC250" s="10"/>
      <c r="LD250" s="10"/>
      <c r="LE250" s="10"/>
      <c r="LF250" s="10"/>
      <c r="LG250" s="10"/>
      <c r="LH250" s="10"/>
      <c r="LI250" s="10"/>
      <c r="LJ250" s="10"/>
      <c r="LK250" s="10"/>
      <c r="LL250" s="10"/>
      <c r="LM250" s="10"/>
      <c r="LN250" s="10"/>
      <c r="LO250" s="10"/>
      <c r="LP250" s="10"/>
      <c r="LQ250" s="10"/>
      <c r="LR250" s="10"/>
      <c r="LS250" s="10"/>
      <c r="LT250" s="10"/>
      <c r="LU250" s="10"/>
      <c r="LV250" s="10"/>
      <c r="LW250" s="10"/>
      <c r="LX250" s="10"/>
      <c r="LY250" s="10"/>
      <c r="LZ250" s="10"/>
      <c r="MA250" s="10"/>
      <c r="MB250" s="10"/>
      <c r="MC250" s="10"/>
      <c r="MD250" s="10"/>
      <c r="ME250" s="10"/>
      <c r="MF250" s="10"/>
      <c r="MG250" s="10"/>
      <c r="MH250" s="10"/>
      <c r="MI250" s="10"/>
      <c r="MJ250" s="10"/>
      <c r="MK250" s="10"/>
      <c r="ML250" s="10"/>
      <c r="MM250" s="10"/>
      <c r="MN250" s="10"/>
      <c r="MO250" s="10"/>
      <c r="MP250" s="10"/>
      <c r="MQ250" s="10"/>
      <c r="MR250" s="10"/>
      <c r="MS250" s="10"/>
      <c r="MT250" s="10"/>
      <c r="MU250" s="10"/>
      <c r="MV250" s="10"/>
      <c r="MW250" s="10"/>
      <c r="MX250" s="10"/>
      <c r="MY250" s="10"/>
      <c r="MZ250" s="10"/>
      <c r="NA250" s="10"/>
      <c r="NB250" s="10"/>
      <c r="NC250" s="10"/>
      <c r="ND250" s="10"/>
      <c r="NE250" s="10"/>
      <c r="NF250" s="10"/>
      <c r="NG250" s="10"/>
      <c r="NH250" s="10"/>
      <c r="NI250" s="10"/>
      <c r="NJ250" s="10"/>
      <c r="NK250" s="10"/>
      <c r="NL250" s="10"/>
      <c r="NM250" s="10"/>
      <c r="NN250" s="10"/>
      <c r="NO250" s="10"/>
      <c r="NP250" s="10"/>
      <c r="NQ250" s="10"/>
      <c r="NR250" s="10"/>
      <c r="NS250" s="10"/>
      <c r="NT250" s="10"/>
      <c r="NU250" s="10"/>
      <c r="NV250" s="10"/>
      <c r="NW250" s="10"/>
      <c r="NX250" s="10"/>
      <c r="NY250" s="10"/>
      <c r="NZ250" s="10"/>
      <c r="OA250" s="10"/>
      <c r="OB250" s="10"/>
      <c r="OC250" s="10"/>
      <c r="OD250" s="10"/>
      <c r="OE250" s="10"/>
      <c r="OF250" s="10"/>
      <c r="OG250" s="10"/>
      <c r="OH250" s="10"/>
      <c r="OI250" s="10"/>
      <c r="OJ250" s="10"/>
      <c r="OK250" s="10"/>
      <c r="OL250" s="10"/>
      <c r="OM250" s="10"/>
      <c r="ON250" s="10"/>
      <c r="OO250" s="10"/>
      <c r="OP250" s="10"/>
      <c r="OQ250" s="10"/>
      <c r="OR250" s="10"/>
      <c r="OS250" s="10"/>
      <c r="OT250" s="10"/>
      <c r="OU250" s="10"/>
      <c r="OV250" s="10"/>
      <c r="OW250" s="10"/>
      <c r="OX250" s="10"/>
      <c r="OY250" s="10"/>
      <c r="OZ250" s="10"/>
      <c r="PA250" s="10"/>
      <c r="PB250" s="10"/>
      <c r="PC250" s="10"/>
      <c r="PD250" s="10"/>
      <c r="PE250" s="10"/>
      <c r="PF250" s="10"/>
      <c r="PG250" s="10"/>
      <c r="PH250" s="10"/>
      <c r="PI250" s="10"/>
      <c r="PJ250" s="10"/>
      <c r="PK250" s="10"/>
      <c r="PL250" s="10"/>
      <c r="PM250" s="10"/>
      <c r="PN250" s="10"/>
      <c r="PO250" s="10"/>
      <c r="PP250" s="10"/>
      <c r="PQ250" s="10"/>
      <c r="PR250" s="10"/>
      <c r="PS250" s="10"/>
      <c r="PT250" s="10"/>
      <c r="PU250" s="10"/>
      <c r="PV250" s="10"/>
      <c r="PW250" s="10"/>
      <c r="PX250" s="10"/>
      <c r="PY250" s="10"/>
      <c r="PZ250" s="10"/>
      <c r="QA250" s="10"/>
      <c r="QB250" s="10"/>
      <c r="QC250" s="10"/>
      <c r="QD250" s="10"/>
      <c r="QE250" s="10"/>
      <c r="QF250" s="10"/>
      <c r="QG250" s="10"/>
      <c r="QH250" s="10"/>
      <c r="QI250" s="10"/>
      <c r="QJ250" s="10"/>
      <c r="QK250" s="10"/>
      <c r="QL250" s="10"/>
      <c r="QM250" s="10"/>
      <c r="QN250" s="10"/>
      <c r="QO250" s="10"/>
      <c r="QP250" s="10"/>
      <c r="QQ250" s="10"/>
      <c r="QR250" s="10"/>
      <c r="QS250" s="10"/>
      <c r="QT250" s="10"/>
      <c r="QU250" s="10"/>
      <c r="QV250" s="10"/>
      <c r="QW250" s="10"/>
      <c r="QX250" s="10"/>
      <c r="QY250" s="10"/>
      <c r="QZ250" s="10"/>
      <c r="RA250" s="10"/>
      <c r="RB250" s="10"/>
      <c r="RC250" s="10"/>
      <c r="RD250" s="10"/>
      <c r="RE250" s="10"/>
      <c r="RF250" s="10"/>
      <c r="RG250" s="10"/>
      <c r="RH250" s="10"/>
      <c r="RI250" s="10"/>
      <c r="RJ250" s="10"/>
      <c r="RK250" s="10"/>
      <c r="RL250" s="10"/>
      <c r="RM250" s="10"/>
      <c r="RN250" s="10"/>
      <c r="RO250" s="10"/>
      <c r="RP250" s="10"/>
      <c r="RQ250" s="10"/>
      <c r="RR250" s="10"/>
      <c r="RS250" s="10"/>
      <c r="RT250" s="10"/>
      <c r="RU250" s="10"/>
      <c r="RV250" s="10"/>
      <c r="RW250" s="10"/>
      <c r="RX250" s="10"/>
      <c r="RY250" s="10"/>
      <c r="RZ250" s="10"/>
      <c r="SA250" s="10"/>
      <c r="SB250" s="10"/>
      <c r="SC250" s="10"/>
      <c r="SD250" s="10"/>
      <c r="SE250" s="10"/>
      <c r="SF250" s="10"/>
      <c r="SG250" s="10"/>
      <c r="SH250" s="10"/>
      <c r="SI250" s="10"/>
      <c r="SJ250" s="10"/>
      <c r="SK250" s="10"/>
      <c r="SL250" s="10"/>
      <c r="SM250" s="10"/>
      <c r="SN250" s="10"/>
      <c r="SO250" s="10"/>
      <c r="SP250" s="10"/>
      <c r="SQ250" s="10"/>
      <c r="SR250" s="10"/>
      <c r="SS250" s="10"/>
      <c r="ST250" s="10"/>
      <c r="SU250" s="10"/>
      <c r="SV250" s="10"/>
      <c r="SW250" s="10"/>
      <c r="SX250" s="10"/>
      <c r="SY250" s="10"/>
      <c r="SZ250" s="10"/>
      <c r="TA250" s="10"/>
      <c r="TB250" s="10"/>
      <c r="TC250" s="10"/>
      <c r="TD250" s="10"/>
      <c r="TE250" s="10"/>
      <c r="TF250" s="10"/>
      <c r="TG250" s="10"/>
      <c r="TH250" s="10"/>
      <c r="TI250" s="10"/>
      <c r="TJ250" s="10"/>
      <c r="TK250" s="10"/>
      <c r="TL250" s="10"/>
      <c r="TM250" s="10"/>
      <c r="TN250" s="10"/>
      <c r="TO250" s="10"/>
      <c r="TP250" s="10"/>
      <c r="TQ250" s="10"/>
      <c r="TR250" s="10"/>
      <c r="TS250" s="10"/>
      <c r="TT250" s="10"/>
      <c r="TU250" s="10"/>
      <c r="TV250" s="10"/>
      <c r="TW250" s="10"/>
      <c r="TX250" s="10"/>
      <c r="TY250" s="10"/>
      <c r="TZ250" s="10"/>
      <c r="UA250" s="10"/>
      <c r="UB250" s="10"/>
      <c r="UC250" s="10"/>
      <c r="UD250" s="10"/>
      <c r="UE250" s="10"/>
      <c r="UF250" s="10"/>
      <c r="UG250" s="10"/>
      <c r="UH250" s="10"/>
      <c r="UI250" s="10"/>
      <c r="UJ250" s="10"/>
      <c r="UK250" s="10"/>
      <c r="UL250" s="10"/>
      <c r="UM250" s="10"/>
      <c r="UN250" s="10"/>
      <c r="UO250" s="10"/>
      <c r="UP250" s="10"/>
      <c r="UQ250" s="10"/>
      <c r="UR250" s="10"/>
      <c r="US250" s="10"/>
      <c r="UT250" s="10"/>
      <c r="UU250" s="10"/>
      <c r="UV250" s="10"/>
      <c r="UW250" s="10"/>
      <c r="UX250" s="10"/>
      <c r="UY250" s="10"/>
      <c r="UZ250" s="10"/>
      <c r="VA250" s="10"/>
      <c r="VB250" s="10"/>
      <c r="VC250" s="10"/>
      <c r="VD250" s="10"/>
      <c r="VE250" s="10"/>
      <c r="VF250" s="10"/>
      <c r="VG250" s="10"/>
      <c r="VH250" s="10"/>
      <c r="VI250" s="10"/>
      <c r="VJ250" s="10"/>
      <c r="VK250" s="10"/>
      <c r="VL250" s="10"/>
      <c r="VM250" s="10"/>
      <c r="VN250" s="10"/>
      <c r="VO250" s="10"/>
      <c r="VP250" s="10"/>
      <c r="VQ250" s="10"/>
      <c r="VR250" s="10"/>
      <c r="VS250" s="10"/>
      <c r="VT250" s="10"/>
      <c r="VU250" s="10"/>
      <c r="VV250" s="10"/>
      <c r="VW250" s="10"/>
      <c r="VX250" s="10"/>
      <c r="VY250" s="10"/>
      <c r="VZ250" s="10"/>
      <c r="WA250" s="10"/>
      <c r="WB250" s="10"/>
      <c r="WC250" s="10"/>
      <c r="WD250" s="10"/>
      <c r="WE250" s="10"/>
      <c r="WF250" s="10"/>
      <c r="WG250" s="10"/>
      <c r="WH250" s="10"/>
      <c r="WI250" s="10"/>
      <c r="WJ250" s="10"/>
      <c r="WK250" s="10"/>
      <c r="WL250" s="10"/>
      <c r="WM250" s="10"/>
      <c r="WN250" s="10"/>
      <c r="WO250" s="10"/>
      <c r="WP250" s="10"/>
      <c r="WQ250" s="10"/>
      <c r="WR250" s="10"/>
      <c r="WS250" s="10"/>
      <c r="WT250" s="10"/>
      <c r="WU250" s="10"/>
      <c r="WV250" s="10"/>
      <c r="WW250" s="10"/>
      <c r="WX250" s="10"/>
      <c r="WY250" s="10"/>
      <c r="WZ250" s="10"/>
      <c r="XA250" s="10"/>
      <c r="XB250" s="10"/>
      <c r="XC250" s="10"/>
      <c r="XD250" s="10"/>
      <c r="XE250" s="10"/>
      <c r="XF250" s="10"/>
      <c r="XG250" s="10"/>
      <c r="XH250" s="10"/>
      <c r="XI250" s="10"/>
      <c r="XJ250" s="10"/>
      <c r="XK250" s="10"/>
      <c r="XL250" s="10"/>
      <c r="XM250" s="10"/>
      <c r="XN250" s="10"/>
      <c r="XO250" s="10"/>
      <c r="XP250" s="10"/>
      <c r="XQ250" s="10"/>
      <c r="XR250" s="10"/>
      <c r="XS250" s="10"/>
      <c r="XT250" s="10"/>
      <c r="XU250" s="10"/>
      <c r="XV250" s="10"/>
      <c r="XW250" s="10"/>
      <c r="XX250" s="10"/>
      <c r="XY250" s="10"/>
      <c r="XZ250" s="10"/>
      <c r="YA250" s="10"/>
      <c r="YB250" s="10"/>
      <c r="YC250" s="10"/>
      <c r="YD250" s="10"/>
      <c r="YE250" s="10"/>
      <c r="YF250" s="10"/>
      <c r="YG250" s="10"/>
      <c r="YH250" s="10"/>
      <c r="YI250" s="10"/>
      <c r="YJ250" s="10"/>
      <c r="YK250" s="10"/>
      <c r="YL250" s="10"/>
      <c r="YM250" s="10"/>
      <c r="YN250" s="10"/>
      <c r="YO250" s="10"/>
      <c r="YP250" s="10"/>
      <c r="YQ250" s="10"/>
      <c r="YR250" s="10"/>
      <c r="YS250" s="10"/>
      <c r="YT250" s="10"/>
      <c r="YU250" s="10"/>
      <c r="YV250" s="10"/>
      <c r="YW250" s="10"/>
      <c r="YX250" s="10"/>
      <c r="YY250" s="10"/>
      <c r="YZ250" s="10"/>
      <c r="ZA250" s="10"/>
      <c r="ZB250" s="10"/>
      <c r="ZC250" s="10"/>
      <c r="ZD250" s="10"/>
      <c r="ZE250" s="10"/>
      <c r="ZF250" s="10"/>
      <c r="ZG250" s="10"/>
      <c r="ZH250" s="10"/>
      <c r="ZI250" s="10"/>
      <c r="ZJ250" s="10"/>
      <c r="ZK250" s="10"/>
      <c r="ZL250" s="10"/>
      <c r="ZM250" s="10"/>
      <c r="ZN250" s="10"/>
      <c r="ZO250" s="10"/>
      <c r="ZP250" s="10"/>
      <c r="ZQ250" s="10"/>
      <c r="ZR250" s="10"/>
      <c r="ZS250" s="10"/>
      <c r="ZT250" s="10"/>
      <c r="ZU250" s="10"/>
      <c r="ZV250" s="10"/>
      <c r="ZW250" s="10"/>
      <c r="ZX250" s="10"/>
      <c r="ZY250" s="10"/>
      <c r="ZZ250" s="10"/>
      <c r="AAA250" s="10"/>
      <c r="AAB250" s="10"/>
      <c r="AAC250" s="10"/>
      <c r="AAD250" s="10"/>
      <c r="AAE250" s="10"/>
      <c r="AAF250" s="10"/>
      <c r="AAG250" s="10"/>
      <c r="AAH250" s="10"/>
      <c r="AAI250" s="10"/>
      <c r="AAJ250" s="10"/>
      <c r="AAK250" s="10"/>
      <c r="AAL250" s="10"/>
      <c r="AAM250" s="10"/>
      <c r="AAN250" s="10"/>
      <c r="AAO250" s="10"/>
      <c r="AAP250" s="10"/>
      <c r="AAQ250" s="10"/>
      <c r="AAR250" s="10"/>
      <c r="AAS250" s="10"/>
    </row>
    <row r="251" spans="1:721" s="10" customFormat="1" ht="24" hidden="1" x14ac:dyDescent="0.2">
      <c r="A251" s="167">
        <v>4511</v>
      </c>
      <c r="B251" s="168" t="s">
        <v>48</v>
      </c>
      <c r="C251" s="155"/>
      <c r="D251" s="155"/>
      <c r="E251" s="155"/>
      <c r="F251" s="155"/>
      <c r="G251" s="155"/>
      <c r="H251" s="156"/>
      <c r="I251" s="155"/>
      <c r="J251" s="155"/>
      <c r="K251" s="155"/>
      <c r="L251" s="155"/>
      <c r="M251" s="155"/>
      <c r="N251" s="155"/>
      <c r="O251" s="155"/>
      <c r="P251" s="155"/>
      <c r="Q251" s="156"/>
      <c r="R251" s="155"/>
      <c r="S251" s="155"/>
      <c r="T251" s="155"/>
      <c r="U251" s="155"/>
      <c r="V251" s="155"/>
      <c r="W251" s="155"/>
      <c r="X251" s="155"/>
      <c r="Y251" s="155"/>
      <c r="Z251" s="156"/>
      <c r="AA251" s="155"/>
      <c r="AB251" s="155"/>
      <c r="AC251" s="155"/>
      <c r="AD251" s="157"/>
      <c r="AE251" s="157"/>
      <c r="AF251" s="157"/>
      <c r="AG251" s="157"/>
      <c r="AH251" s="157"/>
      <c r="AI251" s="157"/>
      <c r="AJ251" s="157"/>
      <c r="AK251" s="157"/>
      <c r="AL251" s="157"/>
      <c r="AM251" s="157"/>
    </row>
    <row r="252" spans="1:721" s="10" customFormat="1" ht="25.5" hidden="1" x14ac:dyDescent="0.2">
      <c r="A252" s="160" t="s">
        <v>35</v>
      </c>
      <c r="B252" s="172" t="s">
        <v>360</v>
      </c>
      <c r="C252" s="162"/>
      <c r="D252" s="162"/>
      <c r="E252" s="162"/>
      <c r="F252" s="162"/>
      <c r="G252" s="162"/>
      <c r="H252" s="156"/>
      <c r="I252" s="162"/>
      <c r="J252" s="162"/>
      <c r="K252" s="162"/>
      <c r="L252" s="162"/>
      <c r="M252" s="162"/>
      <c r="N252" s="162"/>
      <c r="O252" s="162"/>
      <c r="P252" s="162"/>
      <c r="Q252" s="156"/>
      <c r="R252" s="162"/>
      <c r="S252" s="162"/>
      <c r="T252" s="162"/>
      <c r="U252" s="162"/>
      <c r="V252" s="162"/>
      <c r="W252" s="162"/>
      <c r="X252" s="162"/>
      <c r="Y252" s="162"/>
      <c r="Z252" s="156"/>
      <c r="AA252" s="162"/>
      <c r="AB252" s="162"/>
      <c r="AC252" s="162"/>
      <c r="AD252" s="157"/>
      <c r="AE252" s="157"/>
      <c r="AF252" s="157"/>
      <c r="AG252" s="157"/>
      <c r="AH252" s="157"/>
      <c r="AI252" s="157"/>
      <c r="AJ252" s="157"/>
      <c r="AK252" s="157"/>
      <c r="AL252" s="157"/>
      <c r="AM252" s="157"/>
    </row>
    <row r="253" spans="1:721" s="10" customFormat="1" hidden="1" x14ac:dyDescent="0.2">
      <c r="A253" s="149">
        <v>3</v>
      </c>
      <c r="B253" s="163" t="s">
        <v>345</v>
      </c>
      <c r="C253" s="155"/>
      <c r="D253" s="155"/>
      <c r="E253" s="155"/>
      <c r="F253" s="155"/>
      <c r="G253" s="155"/>
      <c r="H253" s="156"/>
      <c r="I253" s="155"/>
      <c r="J253" s="155"/>
      <c r="K253" s="155"/>
      <c r="L253" s="155"/>
      <c r="M253" s="155"/>
      <c r="N253" s="155"/>
      <c r="O253" s="155"/>
      <c r="P253" s="155"/>
      <c r="Q253" s="156"/>
      <c r="R253" s="155"/>
      <c r="S253" s="155"/>
      <c r="T253" s="155"/>
      <c r="U253" s="155"/>
      <c r="V253" s="155"/>
      <c r="W253" s="155"/>
      <c r="X253" s="155"/>
      <c r="Y253" s="155"/>
      <c r="Z253" s="156"/>
      <c r="AA253" s="155"/>
      <c r="AB253" s="155"/>
      <c r="AC253" s="155"/>
      <c r="AD253" s="157"/>
      <c r="AE253" s="157"/>
      <c r="AF253" s="157"/>
      <c r="AG253" s="157"/>
      <c r="AH253" s="157"/>
      <c r="AI253" s="157"/>
      <c r="AJ253" s="157"/>
      <c r="AK253" s="157"/>
      <c r="AL253" s="157"/>
      <c r="AM253" s="157"/>
    </row>
    <row r="254" spans="1:721" s="76" customFormat="1" hidden="1" x14ac:dyDescent="0.2">
      <c r="A254" s="164">
        <v>31</v>
      </c>
      <c r="B254" s="165" t="s">
        <v>19</v>
      </c>
      <c r="C254" s="156"/>
      <c r="D254" s="156"/>
      <c r="E254" s="156"/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  <c r="R254" s="156"/>
      <c r="S254" s="156"/>
      <c r="T254" s="156"/>
      <c r="U254" s="156"/>
      <c r="V254" s="156"/>
      <c r="W254" s="156"/>
      <c r="X254" s="156"/>
      <c r="Y254" s="156"/>
      <c r="Z254" s="156"/>
      <c r="AA254" s="156"/>
      <c r="AB254" s="156"/>
      <c r="AC254" s="156"/>
      <c r="AD254" s="157"/>
      <c r="AE254" s="157"/>
      <c r="AF254" s="157"/>
      <c r="AG254" s="157"/>
      <c r="AH254" s="157"/>
      <c r="AI254" s="157"/>
      <c r="AJ254" s="157"/>
      <c r="AK254" s="157"/>
      <c r="AL254" s="157"/>
      <c r="AM254" s="157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0"/>
      <c r="FZ254" s="10"/>
      <c r="GA254" s="10"/>
      <c r="GB254" s="10"/>
      <c r="GC254" s="10"/>
      <c r="GD254" s="10"/>
      <c r="GE254" s="10"/>
      <c r="GF254" s="10"/>
      <c r="GG254" s="10"/>
      <c r="GH254" s="10"/>
      <c r="GI254" s="10"/>
      <c r="GJ254" s="10"/>
      <c r="GK254" s="10"/>
      <c r="GL254" s="10"/>
      <c r="GM254" s="10"/>
      <c r="GN254" s="10"/>
      <c r="GO254" s="10"/>
      <c r="GP254" s="10"/>
      <c r="GQ254" s="10"/>
      <c r="GR254" s="10"/>
      <c r="GS254" s="10"/>
      <c r="GT254" s="10"/>
      <c r="GU254" s="10"/>
      <c r="GV254" s="10"/>
      <c r="GW254" s="10"/>
      <c r="GX254" s="10"/>
      <c r="GY254" s="10"/>
      <c r="GZ254" s="10"/>
      <c r="HA254" s="10"/>
      <c r="HB254" s="10"/>
      <c r="HC254" s="10"/>
      <c r="HD254" s="10"/>
      <c r="HE254" s="10"/>
      <c r="HF254" s="10"/>
      <c r="HG254" s="10"/>
      <c r="HH254" s="10"/>
      <c r="HI254" s="10"/>
      <c r="HJ254" s="10"/>
      <c r="HK254" s="10"/>
      <c r="HL254" s="10"/>
      <c r="HM254" s="10"/>
      <c r="HN254" s="10"/>
      <c r="HO254" s="10"/>
      <c r="HP254" s="10"/>
      <c r="HQ254" s="10"/>
      <c r="HR254" s="10"/>
      <c r="HS254" s="10"/>
      <c r="HT254" s="10"/>
      <c r="HU254" s="10"/>
      <c r="HV254" s="10"/>
      <c r="HW254" s="10"/>
      <c r="HX254" s="10"/>
      <c r="HY254" s="10"/>
      <c r="HZ254" s="10"/>
      <c r="IA254" s="10"/>
      <c r="IB254" s="10"/>
      <c r="IC254" s="10"/>
      <c r="ID254" s="10"/>
      <c r="IE254" s="10"/>
      <c r="IF254" s="10"/>
      <c r="IG254" s="10"/>
      <c r="IH254" s="10"/>
      <c r="II254" s="10"/>
      <c r="IJ254" s="10"/>
      <c r="IK254" s="10"/>
      <c r="IL254" s="10"/>
      <c r="IM254" s="10"/>
      <c r="IN254" s="10"/>
      <c r="IO254" s="10"/>
      <c r="IP254" s="10"/>
      <c r="IQ254" s="10"/>
      <c r="IR254" s="10"/>
      <c r="IS254" s="10"/>
      <c r="IT254" s="10"/>
      <c r="IU254" s="10"/>
      <c r="IV254" s="10"/>
      <c r="IW254" s="10"/>
      <c r="IX254" s="10"/>
      <c r="IY254" s="10"/>
      <c r="IZ254" s="10"/>
      <c r="JA254" s="10"/>
      <c r="JB254" s="10"/>
      <c r="JC254" s="10"/>
      <c r="JD254" s="10"/>
      <c r="JE254" s="10"/>
      <c r="JF254" s="10"/>
      <c r="JG254" s="10"/>
      <c r="JH254" s="10"/>
      <c r="JI254" s="10"/>
      <c r="JJ254" s="10"/>
      <c r="JK254" s="10"/>
      <c r="JL254" s="10"/>
      <c r="JM254" s="10"/>
      <c r="JN254" s="10"/>
      <c r="JO254" s="10"/>
      <c r="JP254" s="10"/>
      <c r="JQ254" s="10"/>
      <c r="JR254" s="10"/>
      <c r="JS254" s="10"/>
      <c r="JT254" s="10"/>
      <c r="JU254" s="10"/>
      <c r="JV254" s="10"/>
      <c r="JW254" s="10"/>
      <c r="JX254" s="10"/>
      <c r="JY254" s="10"/>
      <c r="JZ254" s="10"/>
      <c r="KA254" s="10"/>
      <c r="KB254" s="10"/>
      <c r="KC254" s="10"/>
      <c r="KD254" s="10"/>
      <c r="KE254" s="10"/>
      <c r="KF254" s="10"/>
      <c r="KG254" s="10"/>
      <c r="KH254" s="10"/>
      <c r="KI254" s="10"/>
      <c r="KJ254" s="10"/>
      <c r="KK254" s="10"/>
      <c r="KL254" s="10"/>
      <c r="KM254" s="10"/>
      <c r="KN254" s="10"/>
      <c r="KO254" s="10"/>
      <c r="KP254" s="10"/>
      <c r="KQ254" s="10"/>
      <c r="KR254" s="10"/>
      <c r="KS254" s="10"/>
      <c r="KT254" s="10"/>
      <c r="KU254" s="10"/>
      <c r="KV254" s="10"/>
      <c r="KW254" s="10"/>
      <c r="KX254" s="10"/>
      <c r="KY254" s="10"/>
      <c r="KZ254" s="10"/>
      <c r="LA254" s="10"/>
      <c r="LB254" s="10"/>
      <c r="LC254" s="10"/>
      <c r="LD254" s="10"/>
      <c r="LE254" s="10"/>
      <c r="LF254" s="10"/>
      <c r="LG254" s="10"/>
      <c r="LH254" s="10"/>
      <c r="LI254" s="10"/>
      <c r="LJ254" s="10"/>
      <c r="LK254" s="10"/>
      <c r="LL254" s="10"/>
      <c r="LM254" s="10"/>
      <c r="LN254" s="10"/>
      <c r="LO254" s="10"/>
      <c r="LP254" s="10"/>
      <c r="LQ254" s="10"/>
      <c r="LR254" s="10"/>
      <c r="LS254" s="10"/>
      <c r="LT254" s="10"/>
      <c r="LU254" s="10"/>
      <c r="LV254" s="10"/>
      <c r="LW254" s="10"/>
      <c r="LX254" s="10"/>
      <c r="LY254" s="10"/>
      <c r="LZ254" s="10"/>
      <c r="MA254" s="10"/>
      <c r="MB254" s="10"/>
      <c r="MC254" s="10"/>
      <c r="MD254" s="10"/>
      <c r="ME254" s="10"/>
      <c r="MF254" s="10"/>
      <c r="MG254" s="10"/>
      <c r="MH254" s="10"/>
      <c r="MI254" s="10"/>
      <c r="MJ254" s="10"/>
      <c r="MK254" s="10"/>
      <c r="ML254" s="10"/>
      <c r="MM254" s="10"/>
      <c r="MN254" s="10"/>
      <c r="MO254" s="10"/>
      <c r="MP254" s="10"/>
      <c r="MQ254" s="10"/>
      <c r="MR254" s="10"/>
      <c r="MS254" s="10"/>
      <c r="MT254" s="10"/>
      <c r="MU254" s="10"/>
      <c r="MV254" s="10"/>
      <c r="MW254" s="10"/>
      <c r="MX254" s="10"/>
      <c r="MY254" s="10"/>
      <c r="MZ254" s="10"/>
      <c r="NA254" s="10"/>
      <c r="NB254" s="10"/>
      <c r="NC254" s="10"/>
      <c r="ND254" s="10"/>
      <c r="NE254" s="10"/>
      <c r="NF254" s="10"/>
      <c r="NG254" s="10"/>
      <c r="NH254" s="10"/>
      <c r="NI254" s="10"/>
      <c r="NJ254" s="10"/>
      <c r="NK254" s="10"/>
      <c r="NL254" s="10"/>
      <c r="NM254" s="10"/>
      <c r="NN254" s="10"/>
      <c r="NO254" s="10"/>
      <c r="NP254" s="10"/>
      <c r="NQ254" s="10"/>
      <c r="NR254" s="10"/>
      <c r="NS254" s="10"/>
      <c r="NT254" s="10"/>
      <c r="NU254" s="10"/>
      <c r="NV254" s="10"/>
      <c r="NW254" s="10"/>
      <c r="NX254" s="10"/>
      <c r="NY254" s="10"/>
      <c r="NZ254" s="10"/>
      <c r="OA254" s="10"/>
      <c r="OB254" s="10"/>
      <c r="OC254" s="10"/>
      <c r="OD254" s="10"/>
      <c r="OE254" s="10"/>
      <c r="OF254" s="10"/>
      <c r="OG254" s="10"/>
      <c r="OH254" s="10"/>
      <c r="OI254" s="10"/>
      <c r="OJ254" s="10"/>
      <c r="OK254" s="10"/>
      <c r="OL254" s="10"/>
      <c r="OM254" s="10"/>
      <c r="ON254" s="10"/>
      <c r="OO254" s="10"/>
      <c r="OP254" s="10"/>
      <c r="OQ254" s="10"/>
      <c r="OR254" s="10"/>
      <c r="OS254" s="10"/>
      <c r="OT254" s="10"/>
      <c r="OU254" s="10"/>
      <c r="OV254" s="10"/>
      <c r="OW254" s="10"/>
      <c r="OX254" s="10"/>
      <c r="OY254" s="10"/>
      <c r="OZ254" s="10"/>
      <c r="PA254" s="10"/>
      <c r="PB254" s="10"/>
      <c r="PC254" s="10"/>
      <c r="PD254" s="10"/>
      <c r="PE254" s="10"/>
      <c r="PF254" s="10"/>
      <c r="PG254" s="10"/>
      <c r="PH254" s="10"/>
      <c r="PI254" s="10"/>
      <c r="PJ254" s="10"/>
      <c r="PK254" s="10"/>
      <c r="PL254" s="10"/>
      <c r="PM254" s="10"/>
      <c r="PN254" s="10"/>
      <c r="PO254" s="10"/>
      <c r="PP254" s="10"/>
      <c r="PQ254" s="10"/>
      <c r="PR254" s="10"/>
      <c r="PS254" s="10"/>
      <c r="PT254" s="10"/>
      <c r="PU254" s="10"/>
      <c r="PV254" s="10"/>
      <c r="PW254" s="10"/>
      <c r="PX254" s="10"/>
      <c r="PY254" s="10"/>
      <c r="PZ254" s="10"/>
      <c r="QA254" s="10"/>
      <c r="QB254" s="10"/>
      <c r="QC254" s="10"/>
      <c r="QD254" s="10"/>
      <c r="QE254" s="10"/>
      <c r="QF254" s="10"/>
      <c r="QG254" s="10"/>
      <c r="QH254" s="10"/>
      <c r="QI254" s="10"/>
      <c r="QJ254" s="10"/>
      <c r="QK254" s="10"/>
      <c r="QL254" s="10"/>
      <c r="QM254" s="10"/>
      <c r="QN254" s="10"/>
      <c r="QO254" s="10"/>
      <c r="QP254" s="10"/>
      <c r="QQ254" s="10"/>
      <c r="QR254" s="10"/>
      <c r="QS254" s="10"/>
      <c r="QT254" s="10"/>
      <c r="QU254" s="10"/>
      <c r="QV254" s="10"/>
      <c r="QW254" s="10"/>
      <c r="QX254" s="10"/>
      <c r="QY254" s="10"/>
      <c r="QZ254" s="10"/>
      <c r="RA254" s="10"/>
      <c r="RB254" s="10"/>
      <c r="RC254" s="10"/>
      <c r="RD254" s="10"/>
      <c r="RE254" s="10"/>
      <c r="RF254" s="10"/>
      <c r="RG254" s="10"/>
      <c r="RH254" s="10"/>
      <c r="RI254" s="10"/>
      <c r="RJ254" s="10"/>
      <c r="RK254" s="10"/>
      <c r="RL254" s="10"/>
      <c r="RM254" s="10"/>
      <c r="RN254" s="10"/>
      <c r="RO254" s="10"/>
      <c r="RP254" s="10"/>
      <c r="RQ254" s="10"/>
      <c r="RR254" s="10"/>
      <c r="RS254" s="10"/>
      <c r="RT254" s="10"/>
      <c r="RU254" s="10"/>
      <c r="RV254" s="10"/>
      <c r="RW254" s="10"/>
      <c r="RX254" s="10"/>
      <c r="RY254" s="10"/>
      <c r="RZ254" s="10"/>
      <c r="SA254" s="10"/>
      <c r="SB254" s="10"/>
      <c r="SC254" s="10"/>
      <c r="SD254" s="10"/>
      <c r="SE254" s="10"/>
      <c r="SF254" s="10"/>
      <c r="SG254" s="10"/>
      <c r="SH254" s="10"/>
      <c r="SI254" s="10"/>
      <c r="SJ254" s="10"/>
      <c r="SK254" s="10"/>
      <c r="SL254" s="10"/>
      <c r="SM254" s="10"/>
      <c r="SN254" s="10"/>
      <c r="SO254" s="10"/>
      <c r="SP254" s="10"/>
      <c r="SQ254" s="10"/>
      <c r="SR254" s="10"/>
      <c r="SS254" s="10"/>
      <c r="ST254" s="10"/>
      <c r="SU254" s="10"/>
      <c r="SV254" s="10"/>
      <c r="SW254" s="10"/>
      <c r="SX254" s="10"/>
      <c r="SY254" s="10"/>
      <c r="SZ254" s="10"/>
      <c r="TA254" s="10"/>
      <c r="TB254" s="10"/>
      <c r="TC254" s="10"/>
      <c r="TD254" s="10"/>
      <c r="TE254" s="10"/>
      <c r="TF254" s="10"/>
      <c r="TG254" s="10"/>
      <c r="TH254" s="10"/>
      <c r="TI254" s="10"/>
      <c r="TJ254" s="10"/>
      <c r="TK254" s="10"/>
      <c r="TL254" s="10"/>
      <c r="TM254" s="10"/>
      <c r="TN254" s="10"/>
      <c r="TO254" s="10"/>
      <c r="TP254" s="10"/>
      <c r="TQ254" s="10"/>
      <c r="TR254" s="10"/>
      <c r="TS254" s="10"/>
      <c r="TT254" s="10"/>
      <c r="TU254" s="10"/>
      <c r="TV254" s="10"/>
      <c r="TW254" s="10"/>
      <c r="TX254" s="10"/>
      <c r="TY254" s="10"/>
      <c r="TZ254" s="10"/>
      <c r="UA254" s="10"/>
      <c r="UB254" s="10"/>
      <c r="UC254" s="10"/>
      <c r="UD254" s="10"/>
      <c r="UE254" s="10"/>
      <c r="UF254" s="10"/>
      <c r="UG254" s="10"/>
      <c r="UH254" s="10"/>
      <c r="UI254" s="10"/>
      <c r="UJ254" s="10"/>
      <c r="UK254" s="10"/>
      <c r="UL254" s="10"/>
      <c r="UM254" s="10"/>
      <c r="UN254" s="10"/>
      <c r="UO254" s="10"/>
      <c r="UP254" s="10"/>
      <c r="UQ254" s="10"/>
      <c r="UR254" s="10"/>
      <c r="US254" s="10"/>
      <c r="UT254" s="10"/>
      <c r="UU254" s="10"/>
      <c r="UV254" s="10"/>
      <c r="UW254" s="10"/>
      <c r="UX254" s="10"/>
      <c r="UY254" s="10"/>
      <c r="UZ254" s="10"/>
      <c r="VA254" s="10"/>
      <c r="VB254" s="10"/>
      <c r="VC254" s="10"/>
      <c r="VD254" s="10"/>
      <c r="VE254" s="10"/>
      <c r="VF254" s="10"/>
      <c r="VG254" s="10"/>
      <c r="VH254" s="10"/>
      <c r="VI254" s="10"/>
      <c r="VJ254" s="10"/>
      <c r="VK254" s="10"/>
      <c r="VL254" s="10"/>
      <c r="VM254" s="10"/>
      <c r="VN254" s="10"/>
      <c r="VO254" s="10"/>
      <c r="VP254" s="10"/>
      <c r="VQ254" s="10"/>
      <c r="VR254" s="10"/>
      <c r="VS254" s="10"/>
      <c r="VT254" s="10"/>
      <c r="VU254" s="10"/>
      <c r="VV254" s="10"/>
      <c r="VW254" s="10"/>
      <c r="VX254" s="10"/>
      <c r="VY254" s="10"/>
      <c r="VZ254" s="10"/>
      <c r="WA254" s="10"/>
      <c r="WB254" s="10"/>
      <c r="WC254" s="10"/>
      <c r="WD254" s="10"/>
      <c r="WE254" s="10"/>
      <c r="WF254" s="10"/>
      <c r="WG254" s="10"/>
      <c r="WH254" s="10"/>
      <c r="WI254" s="10"/>
      <c r="WJ254" s="10"/>
      <c r="WK254" s="10"/>
      <c r="WL254" s="10"/>
      <c r="WM254" s="10"/>
      <c r="WN254" s="10"/>
      <c r="WO254" s="10"/>
      <c r="WP254" s="10"/>
      <c r="WQ254" s="10"/>
      <c r="WR254" s="10"/>
      <c r="WS254" s="10"/>
      <c r="WT254" s="10"/>
      <c r="WU254" s="10"/>
      <c r="WV254" s="10"/>
      <c r="WW254" s="10"/>
      <c r="WX254" s="10"/>
      <c r="WY254" s="10"/>
      <c r="WZ254" s="10"/>
      <c r="XA254" s="10"/>
      <c r="XB254" s="10"/>
      <c r="XC254" s="10"/>
      <c r="XD254" s="10"/>
      <c r="XE254" s="10"/>
      <c r="XF254" s="10"/>
      <c r="XG254" s="10"/>
      <c r="XH254" s="10"/>
      <c r="XI254" s="10"/>
      <c r="XJ254" s="10"/>
      <c r="XK254" s="10"/>
      <c r="XL254" s="10"/>
      <c r="XM254" s="10"/>
      <c r="XN254" s="10"/>
      <c r="XO254" s="10"/>
      <c r="XP254" s="10"/>
      <c r="XQ254" s="10"/>
      <c r="XR254" s="10"/>
      <c r="XS254" s="10"/>
      <c r="XT254" s="10"/>
      <c r="XU254" s="10"/>
      <c r="XV254" s="10"/>
      <c r="XW254" s="10"/>
      <c r="XX254" s="10"/>
      <c r="XY254" s="10"/>
      <c r="XZ254" s="10"/>
      <c r="YA254" s="10"/>
      <c r="YB254" s="10"/>
      <c r="YC254" s="10"/>
      <c r="YD254" s="10"/>
      <c r="YE254" s="10"/>
      <c r="YF254" s="10"/>
      <c r="YG254" s="10"/>
      <c r="YH254" s="10"/>
      <c r="YI254" s="10"/>
      <c r="YJ254" s="10"/>
      <c r="YK254" s="10"/>
      <c r="YL254" s="10"/>
      <c r="YM254" s="10"/>
      <c r="YN254" s="10"/>
      <c r="YO254" s="10"/>
      <c r="YP254" s="10"/>
      <c r="YQ254" s="10"/>
      <c r="YR254" s="10"/>
      <c r="YS254" s="10"/>
      <c r="YT254" s="10"/>
      <c r="YU254" s="10"/>
      <c r="YV254" s="10"/>
      <c r="YW254" s="10"/>
      <c r="YX254" s="10"/>
      <c r="YY254" s="10"/>
      <c r="YZ254" s="10"/>
      <c r="ZA254" s="10"/>
      <c r="ZB254" s="10"/>
      <c r="ZC254" s="10"/>
      <c r="ZD254" s="10"/>
      <c r="ZE254" s="10"/>
      <c r="ZF254" s="10"/>
      <c r="ZG254" s="10"/>
      <c r="ZH254" s="10"/>
      <c r="ZI254" s="10"/>
      <c r="ZJ254" s="10"/>
      <c r="ZK254" s="10"/>
      <c r="ZL254" s="10"/>
      <c r="ZM254" s="10"/>
      <c r="ZN254" s="10"/>
      <c r="ZO254" s="10"/>
      <c r="ZP254" s="10"/>
      <c r="ZQ254" s="10"/>
      <c r="ZR254" s="10"/>
      <c r="ZS254" s="10"/>
      <c r="ZT254" s="10"/>
      <c r="ZU254" s="10"/>
      <c r="ZV254" s="10"/>
      <c r="ZW254" s="10"/>
      <c r="ZX254" s="10"/>
      <c r="ZY254" s="10"/>
      <c r="ZZ254" s="10"/>
      <c r="AAA254" s="10"/>
      <c r="AAB254" s="10"/>
      <c r="AAC254" s="10"/>
      <c r="AAD254" s="10"/>
      <c r="AAE254" s="10"/>
      <c r="AAF254" s="10"/>
      <c r="AAG254" s="10"/>
      <c r="AAH254" s="10"/>
      <c r="AAI254" s="10"/>
      <c r="AAJ254" s="10"/>
      <c r="AAK254" s="10"/>
      <c r="AAL254" s="10"/>
      <c r="AAM254" s="10"/>
      <c r="AAN254" s="10"/>
      <c r="AAO254" s="10"/>
      <c r="AAP254" s="10"/>
      <c r="AAQ254" s="10"/>
      <c r="AAR254" s="10"/>
      <c r="AAS254" s="10"/>
    </row>
    <row r="255" spans="1:721" hidden="1" x14ac:dyDescent="0.2">
      <c r="A255" s="166">
        <v>3111</v>
      </c>
      <c r="B255" s="150" t="s">
        <v>346</v>
      </c>
      <c r="C255" s="151"/>
      <c r="D255" s="151"/>
      <c r="E255" s="151"/>
      <c r="F255" s="151"/>
      <c r="G255" s="151"/>
      <c r="H255" s="152"/>
      <c r="I255" s="151"/>
      <c r="J255" s="151"/>
      <c r="K255" s="151"/>
      <c r="L255" s="151"/>
      <c r="M255" s="151"/>
      <c r="N255" s="151"/>
      <c r="O255" s="151"/>
      <c r="P255" s="151"/>
      <c r="Q255" s="152"/>
      <c r="R255" s="151"/>
      <c r="S255" s="151"/>
      <c r="T255" s="151"/>
      <c r="U255" s="151"/>
      <c r="V255" s="151"/>
      <c r="W255" s="151"/>
      <c r="X255" s="151"/>
      <c r="Y255" s="151"/>
      <c r="Z255" s="152"/>
      <c r="AA255" s="151"/>
      <c r="AB255" s="151"/>
      <c r="AC255" s="151"/>
      <c r="AD255" s="153"/>
      <c r="AE255" s="153"/>
      <c r="AF255" s="153"/>
      <c r="AG255" s="153"/>
      <c r="AH255" s="153"/>
      <c r="AI255" s="153"/>
      <c r="AJ255" s="153"/>
      <c r="AK255" s="153"/>
      <c r="AL255" s="153"/>
      <c r="AM255" s="153"/>
    </row>
    <row r="256" spans="1:721" hidden="1" x14ac:dyDescent="0.2">
      <c r="A256" s="166">
        <v>3113</v>
      </c>
      <c r="B256" s="150" t="s">
        <v>56</v>
      </c>
      <c r="C256" s="151"/>
      <c r="D256" s="151"/>
      <c r="E256" s="151"/>
      <c r="F256" s="151"/>
      <c r="G256" s="151"/>
      <c r="H256" s="152"/>
      <c r="I256" s="151"/>
      <c r="J256" s="151"/>
      <c r="K256" s="151"/>
      <c r="L256" s="151"/>
      <c r="M256" s="151"/>
      <c r="N256" s="151"/>
      <c r="O256" s="151"/>
      <c r="P256" s="151"/>
      <c r="Q256" s="152"/>
      <c r="R256" s="151"/>
      <c r="S256" s="151"/>
      <c r="T256" s="151"/>
      <c r="U256" s="151"/>
      <c r="V256" s="151"/>
      <c r="W256" s="151"/>
      <c r="X256" s="151"/>
      <c r="Y256" s="151"/>
      <c r="Z256" s="152"/>
      <c r="AA256" s="151"/>
      <c r="AB256" s="151"/>
      <c r="AC256" s="151"/>
      <c r="AD256" s="153"/>
      <c r="AE256" s="153"/>
      <c r="AF256" s="153"/>
      <c r="AG256" s="153"/>
      <c r="AH256" s="153"/>
      <c r="AI256" s="153"/>
      <c r="AJ256" s="153"/>
      <c r="AK256" s="153"/>
      <c r="AL256" s="153"/>
      <c r="AM256" s="153"/>
    </row>
    <row r="257" spans="1:721" hidden="1" x14ac:dyDescent="0.2">
      <c r="A257" s="166">
        <v>3114</v>
      </c>
      <c r="B257" s="150" t="s">
        <v>58</v>
      </c>
      <c r="C257" s="151"/>
      <c r="D257" s="151"/>
      <c r="E257" s="151"/>
      <c r="F257" s="151"/>
      <c r="G257" s="151"/>
      <c r="H257" s="152"/>
      <c r="I257" s="151"/>
      <c r="J257" s="151"/>
      <c r="K257" s="151"/>
      <c r="L257" s="151"/>
      <c r="M257" s="151"/>
      <c r="N257" s="151"/>
      <c r="O257" s="151"/>
      <c r="P257" s="151"/>
      <c r="Q257" s="152"/>
      <c r="R257" s="151"/>
      <c r="S257" s="151"/>
      <c r="T257" s="151"/>
      <c r="U257" s="151"/>
      <c r="V257" s="151"/>
      <c r="W257" s="151"/>
      <c r="X257" s="151"/>
      <c r="Y257" s="151"/>
      <c r="Z257" s="152"/>
      <c r="AA257" s="151"/>
      <c r="AB257" s="151"/>
      <c r="AC257" s="151"/>
      <c r="AD257" s="153"/>
      <c r="AE257" s="153"/>
      <c r="AF257" s="153"/>
      <c r="AG257" s="153"/>
      <c r="AH257" s="153"/>
      <c r="AI257" s="153"/>
      <c r="AJ257" s="153"/>
      <c r="AK257" s="153"/>
      <c r="AL257" s="153"/>
      <c r="AM257" s="153"/>
    </row>
    <row r="258" spans="1:721" hidden="1" x14ac:dyDescent="0.2">
      <c r="A258" s="166">
        <v>3121</v>
      </c>
      <c r="B258" s="150" t="s">
        <v>21</v>
      </c>
      <c r="C258" s="151"/>
      <c r="D258" s="151"/>
      <c r="E258" s="151"/>
      <c r="F258" s="151"/>
      <c r="G258" s="151"/>
      <c r="H258" s="152"/>
      <c r="I258" s="151"/>
      <c r="J258" s="151"/>
      <c r="K258" s="151"/>
      <c r="L258" s="151"/>
      <c r="M258" s="151"/>
      <c r="N258" s="151"/>
      <c r="O258" s="151"/>
      <c r="P258" s="151"/>
      <c r="Q258" s="152"/>
      <c r="R258" s="151"/>
      <c r="S258" s="151"/>
      <c r="T258" s="151"/>
      <c r="U258" s="151"/>
      <c r="V258" s="151"/>
      <c r="W258" s="151"/>
      <c r="X258" s="151"/>
      <c r="Y258" s="151"/>
      <c r="Z258" s="152"/>
      <c r="AA258" s="151"/>
      <c r="AB258" s="151"/>
      <c r="AC258" s="151"/>
      <c r="AD258" s="153"/>
      <c r="AE258" s="153"/>
      <c r="AF258" s="153"/>
      <c r="AG258" s="153"/>
      <c r="AH258" s="153"/>
      <c r="AI258" s="153"/>
      <c r="AJ258" s="153"/>
      <c r="AK258" s="153"/>
      <c r="AL258" s="153"/>
      <c r="AM258" s="153"/>
    </row>
    <row r="259" spans="1:721" hidden="1" x14ac:dyDescent="0.2">
      <c r="A259" s="166">
        <v>3131</v>
      </c>
      <c r="B259" s="150" t="s">
        <v>347</v>
      </c>
      <c r="C259" s="151"/>
      <c r="D259" s="151"/>
      <c r="E259" s="151"/>
      <c r="F259" s="151"/>
      <c r="G259" s="151"/>
      <c r="H259" s="152"/>
      <c r="I259" s="151"/>
      <c r="J259" s="151"/>
      <c r="K259" s="151"/>
      <c r="L259" s="151"/>
      <c r="M259" s="151"/>
      <c r="N259" s="151"/>
      <c r="O259" s="151"/>
      <c r="P259" s="151"/>
      <c r="Q259" s="152"/>
      <c r="R259" s="151"/>
      <c r="S259" s="151"/>
      <c r="T259" s="151"/>
      <c r="U259" s="151"/>
      <c r="V259" s="151"/>
      <c r="W259" s="151"/>
      <c r="X259" s="151"/>
      <c r="Y259" s="151"/>
      <c r="Z259" s="152"/>
      <c r="AA259" s="151"/>
      <c r="AB259" s="151"/>
      <c r="AC259" s="151"/>
      <c r="AD259" s="153"/>
      <c r="AE259" s="153"/>
      <c r="AF259" s="153"/>
      <c r="AG259" s="153"/>
      <c r="AH259" s="153"/>
      <c r="AI259" s="153"/>
      <c r="AJ259" s="153"/>
      <c r="AK259" s="153"/>
      <c r="AL259" s="153"/>
      <c r="AM259" s="153"/>
    </row>
    <row r="260" spans="1:721" ht="25.5" hidden="1" x14ac:dyDescent="0.2">
      <c r="A260" s="166">
        <v>3132</v>
      </c>
      <c r="B260" s="150" t="s">
        <v>43</v>
      </c>
      <c r="C260" s="151"/>
      <c r="D260" s="151"/>
      <c r="E260" s="151"/>
      <c r="F260" s="151"/>
      <c r="G260" s="151"/>
      <c r="H260" s="152"/>
      <c r="I260" s="151"/>
      <c r="J260" s="151"/>
      <c r="K260" s="151"/>
      <c r="L260" s="151"/>
      <c r="M260" s="151"/>
      <c r="N260" s="151"/>
      <c r="O260" s="151"/>
      <c r="P260" s="151"/>
      <c r="Q260" s="152"/>
      <c r="R260" s="151"/>
      <c r="S260" s="151"/>
      <c r="T260" s="151"/>
      <c r="U260" s="151"/>
      <c r="V260" s="151"/>
      <c r="W260" s="151"/>
      <c r="X260" s="151"/>
      <c r="Y260" s="151"/>
      <c r="Z260" s="152"/>
      <c r="AA260" s="151"/>
      <c r="AB260" s="151"/>
      <c r="AC260" s="151"/>
      <c r="AD260" s="153"/>
      <c r="AE260" s="153"/>
      <c r="AF260" s="153"/>
      <c r="AG260" s="153"/>
      <c r="AH260" s="153"/>
      <c r="AI260" s="153"/>
      <c r="AJ260" s="153"/>
      <c r="AK260" s="153"/>
      <c r="AL260" s="153"/>
      <c r="AM260" s="153"/>
    </row>
    <row r="261" spans="1:721" ht="24" hidden="1" x14ac:dyDescent="0.2">
      <c r="A261" s="167">
        <v>3133</v>
      </c>
      <c r="B261" s="168" t="s">
        <v>44</v>
      </c>
      <c r="C261" s="151"/>
      <c r="D261" s="151"/>
      <c r="E261" s="151"/>
      <c r="F261" s="151"/>
      <c r="G261" s="151"/>
      <c r="H261" s="152"/>
      <c r="I261" s="151"/>
      <c r="J261" s="151"/>
      <c r="K261" s="151"/>
      <c r="L261" s="151"/>
      <c r="M261" s="151"/>
      <c r="N261" s="151"/>
      <c r="O261" s="151"/>
      <c r="P261" s="151"/>
      <c r="Q261" s="152"/>
      <c r="R261" s="151"/>
      <c r="S261" s="151"/>
      <c r="T261" s="151"/>
      <c r="U261" s="151"/>
      <c r="V261" s="151"/>
      <c r="W261" s="151"/>
      <c r="X261" s="151"/>
      <c r="Y261" s="151"/>
      <c r="Z261" s="152"/>
      <c r="AA261" s="151"/>
      <c r="AB261" s="151"/>
      <c r="AC261" s="151"/>
      <c r="AD261" s="153"/>
      <c r="AE261" s="153"/>
      <c r="AF261" s="153"/>
      <c r="AG261" s="153"/>
      <c r="AH261" s="153"/>
      <c r="AI261" s="153"/>
      <c r="AJ261" s="153"/>
      <c r="AK261" s="153"/>
      <c r="AL261" s="153"/>
      <c r="AM261" s="153"/>
    </row>
    <row r="262" spans="1:721" s="76" customFormat="1" hidden="1" x14ac:dyDescent="0.2">
      <c r="A262" s="164">
        <v>32</v>
      </c>
      <c r="B262" s="165" t="s">
        <v>23</v>
      </c>
      <c r="C262" s="156"/>
      <c r="D262" s="156"/>
      <c r="E262" s="156"/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56"/>
      <c r="Q262" s="156"/>
      <c r="R262" s="156"/>
      <c r="S262" s="156"/>
      <c r="T262" s="156"/>
      <c r="U262" s="156"/>
      <c r="V262" s="156"/>
      <c r="W262" s="156"/>
      <c r="X262" s="156"/>
      <c r="Y262" s="156"/>
      <c r="Z262" s="156"/>
      <c r="AA262" s="156"/>
      <c r="AB262" s="156"/>
      <c r="AC262" s="156"/>
      <c r="AD262" s="157"/>
      <c r="AE262" s="157"/>
      <c r="AF262" s="157"/>
      <c r="AG262" s="157"/>
      <c r="AH262" s="157"/>
      <c r="AI262" s="157"/>
      <c r="AJ262" s="157"/>
      <c r="AK262" s="157"/>
      <c r="AL262" s="157"/>
      <c r="AM262" s="157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  <c r="FY262" s="10"/>
      <c r="FZ262" s="10"/>
      <c r="GA262" s="10"/>
      <c r="GB262" s="10"/>
      <c r="GC262" s="10"/>
      <c r="GD262" s="10"/>
      <c r="GE262" s="10"/>
      <c r="GF262" s="10"/>
      <c r="GG262" s="10"/>
      <c r="GH262" s="10"/>
      <c r="GI262" s="10"/>
      <c r="GJ262" s="10"/>
      <c r="GK262" s="10"/>
      <c r="GL262" s="10"/>
      <c r="GM262" s="10"/>
      <c r="GN262" s="10"/>
      <c r="GO262" s="10"/>
      <c r="GP262" s="10"/>
      <c r="GQ262" s="10"/>
      <c r="GR262" s="10"/>
      <c r="GS262" s="10"/>
      <c r="GT262" s="10"/>
      <c r="GU262" s="10"/>
      <c r="GV262" s="10"/>
      <c r="GW262" s="10"/>
      <c r="GX262" s="10"/>
      <c r="GY262" s="10"/>
      <c r="GZ262" s="10"/>
      <c r="HA262" s="10"/>
      <c r="HB262" s="10"/>
      <c r="HC262" s="10"/>
      <c r="HD262" s="10"/>
      <c r="HE262" s="10"/>
      <c r="HF262" s="10"/>
      <c r="HG262" s="10"/>
      <c r="HH262" s="10"/>
      <c r="HI262" s="10"/>
      <c r="HJ262" s="10"/>
      <c r="HK262" s="10"/>
      <c r="HL262" s="10"/>
      <c r="HM262" s="10"/>
      <c r="HN262" s="10"/>
      <c r="HO262" s="10"/>
      <c r="HP262" s="10"/>
      <c r="HQ262" s="10"/>
      <c r="HR262" s="10"/>
      <c r="HS262" s="10"/>
      <c r="HT262" s="10"/>
      <c r="HU262" s="10"/>
      <c r="HV262" s="10"/>
      <c r="HW262" s="10"/>
      <c r="HX262" s="10"/>
      <c r="HY262" s="10"/>
      <c r="HZ262" s="10"/>
      <c r="IA262" s="10"/>
      <c r="IB262" s="10"/>
      <c r="IC262" s="10"/>
      <c r="ID262" s="10"/>
      <c r="IE262" s="10"/>
      <c r="IF262" s="10"/>
      <c r="IG262" s="10"/>
      <c r="IH262" s="10"/>
      <c r="II262" s="10"/>
      <c r="IJ262" s="10"/>
      <c r="IK262" s="10"/>
      <c r="IL262" s="10"/>
      <c r="IM262" s="10"/>
      <c r="IN262" s="10"/>
      <c r="IO262" s="10"/>
      <c r="IP262" s="10"/>
      <c r="IQ262" s="10"/>
      <c r="IR262" s="10"/>
      <c r="IS262" s="10"/>
      <c r="IT262" s="10"/>
      <c r="IU262" s="10"/>
      <c r="IV262" s="10"/>
      <c r="IW262" s="10"/>
      <c r="IX262" s="10"/>
      <c r="IY262" s="10"/>
      <c r="IZ262" s="10"/>
      <c r="JA262" s="10"/>
      <c r="JB262" s="10"/>
      <c r="JC262" s="10"/>
      <c r="JD262" s="10"/>
      <c r="JE262" s="10"/>
      <c r="JF262" s="10"/>
      <c r="JG262" s="10"/>
      <c r="JH262" s="10"/>
      <c r="JI262" s="10"/>
      <c r="JJ262" s="10"/>
      <c r="JK262" s="10"/>
      <c r="JL262" s="10"/>
      <c r="JM262" s="10"/>
      <c r="JN262" s="10"/>
      <c r="JO262" s="10"/>
      <c r="JP262" s="10"/>
      <c r="JQ262" s="10"/>
      <c r="JR262" s="10"/>
      <c r="JS262" s="10"/>
      <c r="JT262" s="10"/>
      <c r="JU262" s="10"/>
      <c r="JV262" s="10"/>
      <c r="JW262" s="10"/>
      <c r="JX262" s="10"/>
      <c r="JY262" s="10"/>
      <c r="JZ262" s="10"/>
      <c r="KA262" s="10"/>
      <c r="KB262" s="10"/>
      <c r="KC262" s="10"/>
      <c r="KD262" s="10"/>
      <c r="KE262" s="10"/>
      <c r="KF262" s="10"/>
      <c r="KG262" s="10"/>
      <c r="KH262" s="10"/>
      <c r="KI262" s="10"/>
      <c r="KJ262" s="10"/>
      <c r="KK262" s="10"/>
      <c r="KL262" s="10"/>
      <c r="KM262" s="10"/>
      <c r="KN262" s="10"/>
      <c r="KO262" s="10"/>
      <c r="KP262" s="10"/>
      <c r="KQ262" s="10"/>
      <c r="KR262" s="10"/>
      <c r="KS262" s="10"/>
      <c r="KT262" s="10"/>
      <c r="KU262" s="10"/>
      <c r="KV262" s="10"/>
      <c r="KW262" s="10"/>
      <c r="KX262" s="10"/>
      <c r="KY262" s="10"/>
      <c r="KZ262" s="10"/>
      <c r="LA262" s="10"/>
      <c r="LB262" s="10"/>
      <c r="LC262" s="10"/>
      <c r="LD262" s="10"/>
      <c r="LE262" s="10"/>
      <c r="LF262" s="10"/>
      <c r="LG262" s="10"/>
      <c r="LH262" s="10"/>
      <c r="LI262" s="10"/>
      <c r="LJ262" s="10"/>
      <c r="LK262" s="10"/>
      <c r="LL262" s="10"/>
      <c r="LM262" s="10"/>
      <c r="LN262" s="10"/>
      <c r="LO262" s="10"/>
      <c r="LP262" s="10"/>
      <c r="LQ262" s="10"/>
      <c r="LR262" s="10"/>
      <c r="LS262" s="10"/>
      <c r="LT262" s="10"/>
      <c r="LU262" s="10"/>
      <c r="LV262" s="10"/>
      <c r="LW262" s="10"/>
      <c r="LX262" s="10"/>
      <c r="LY262" s="10"/>
      <c r="LZ262" s="10"/>
      <c r="MA262" s="10"/>
      <c r="MB262" s="10"/>
      <c r="MC262" s="10"/>
      <c r="MD262" s="10"/>
      <c r="ME262" s="10"/>
      <c r="MF262" s="10"/>
      <c r="MG262" s="10"/>
      <c r="MH262" s="10"/>
      <c r="MI262" s="10"/>
      <c r="MJ262" s="10"/>
      <c r="MK262" s="10"/>
      <c r="ML262" s="10"/>
      <c r="MM262" s="10"/>
      <c r="MN262" s="10"/>
      <c r="MO262" s="10"/>
      <c r="MP262" s="10"/>
      <c r="MQ262" s="10"/>
      <c r="MR262" s="10"/>
      <c r="MS262" s="10"/>
      <c r="MT262" s="10"/>
      <c r="MU262" s="10"/>
      <c r="MV262" s="10"/>
      <c r="MW262" s="10"/>
      <c r="MX262" s="10"/>
      <c r="MY262" s="10"/>
      <c r="MZ262" s="10"/>
      <c r="NA262" s="10"/>
      <c r="NB262" s="10"/>
      <c r="NC262" s="10"/>
      <c r="ND262" s="10"/>
      <c r="NE262" s="10"/>
      <c r="NF262" s="10"/>
      <c r="NG262" s="10"/>
      <c r="NH262" s="10"/>
      <c r="NI262" s="10"/>
      <c r="NJ262" s="10"/>
      <c r="NK262" s="10"/>
      <c r="NL262" s="10"/>
      <c r="NM262" s="10"/>
      <c r="NN262" s="10"/>
      <c r="NO262" s="10"/>
      <c r="NP262" s="10"/>
      <c r="NQ262" s="10"/>
      <c r="NR262" s="10"/>
      <c r="NS262" s="10"/>
      <c r="NT262" s="10"/>
      <c r="NU262" s="10"/>
      <c r="NV262" s="10"/>
      <c r="NW262" s="10"/>
      <c r="NX262" s="10"/>
      <c r="NY262" s="10"/>
      <c r="NZ262" s="10"/>
      <c r="OA262" s="10"/>
      <c r="OB262" s="10"/>
      <c r="OC262" s="10"/>
      <c r="OD262" s="10"/>
      <c r="OE262" s="10"/>
      <c r="OF262" s="10"/>
      <c r="OG262" s="10"/>
      <c r="OH262" s="10"/>
      <c r="OI262" s="10"/>
      <c r="OJ262" s="10"/>
      <c r="OK262" s="10"/>
      <c r="OL262" s="10"/>
      <c r="OM262" s="10"/>
      <c r="ON262" s="10"/>
      <c r="OO262" s="10"/>
      <c r="OP262" s="10"/>
      <c r="OQ262" s="10"/>
      <c r="OR262" s="10"/>
      <c r="OS262" s="10"/>
      <c r="OT262" s="10"/>
      <c r="OU262" s="10"/>
      <c r="OV262" s="10"/>
      <c r="OW262" s="10"/>
      <c r="OX262" s="10"/>
      <c r="OY262" s="10"/>
      <c r="OZ262" s="10"/>
      <c r="PA262" s="10"/>
      <c r="PB262" s="10"/>
      <c r="PC262" s="10"/>
      <c r="PD262" s="10"/>
      <c r="PE262" s="10"/>
      <c r="PF262" s="10"/>
      <c r="PG262" s="10"/>
      <c r="PH262" s="10"/>
      <c r="PI262" s="10"/>
      <c r="PJ262" s="10"/>
      <c r="PK262" s="10"/>
      <c r="PL262" s="10"/>
      <c r="PM262" s="10"/>
      <c r="PN262" s="10"/>
      <c r="PO262" s="10"/>
      <c r="PP262" s="10"/>
      <c r="PQ262" s="10"/>
      <c r="PR262" s="10"/>
      <c r="PS262" s="10"/>
      <c r="PT262" s="10"/>
      <c r="PU262" s="10"/>
      <c r="PV262" s="10"/>
      <c r="PW262" s="10"/>
      <c r="PX262" s="10"/>
      <c r="PY262" s="10"/>
      <c r="PZ262" s="10"/>
      <c r="QA262" s="10"/>
      <c r="QB262" s="10"/>
      <c r="QC262" s="10"/>
      <c r="QD262" s="10"/>
      <c r="QE262" s="10"/>
      <c r="QF262" s="10"/>
      <c r="QG262" s="10"/>
      <c r="QH262" s="10"/>
      <c r="QI262" s="10"/>
      <c r="QJ262" s="10"/>
      <c r="QK262" s="10"/>
      <c r="QL262" s="10"/>
      <c r="QM262" s="10"/>
      <c r="QN262" s="10"/>
      <c r="QO262" s="10"/>
      <c r="QP262" s="10"/>
      <c r="QQ262" s="10"/>
      <c r="QR262" s="10"/>
      <c r="QS262" s="10"/>
      <c r="QT262" s="10"/>
      <c r="QU262" s="10"/>
      <c r="QV262" s="10"/>
      <c r="QW262" s="10"/>
      <c r="QX262" s="10"/>
      <c r="QY262" s="10"/>
      <c r="QZ262" s="10"/>
      <c r="RA262" s="10"/>
      <c r="RB262" s="10"/>
      <c r="RC262" s="10"/>
      <c r="RD262" s="10"/>
      <c r="RE262" s="10"/>
      <c r="RF262" s="10"/>
      <c r="RG262" s="10"/>
      <c r="RH262" s="10"/>
      <c r="RI262" s="10"/>
      <c r="RJ262" s="10"/>
      <c r="RK262" s="10"/>
      <c r="RL262" s="10"/>
      <c r="RM262" s="10"/>
      <c r="RN262" s="10"/>
      <c r="RO262" s="10"/>
      <c r="RP262" s="10"/>
      <c r="RQ262" s="10"/>
      <c r="RR262" s="10"/>
      <c r="RS262" s="10"/>
      <c r="RT262" s="10"/>
      <c r="RU262" s="10"/>
      <c r="RV262" s="10"/>
      <c r="RW262" s="10"/>
      <c r="RX262" s="10"/>
      <c r="RY262" s="10"/>
      <c r="RZ262" s="10"/>
      <c r="SA262" s="10"/>
      <c r="SB262" s="10"/>
      <c r="SC262" s="10"/>
      <c r="SD262" s="10"/>
      <c r="SE262" s="10"/>
      <c r="SF262" s="10"/>
      <c r="SG262" s="10"/>
      <c r="SH262" s="10"/>
      <c r="SI262" s="10"/>
      <c r="SJ262" s="10"/>
      <c r="SK262" s="10"/>
      <c r="SL262" s="10"/>
      <c r="SM262" s="10"/>
      <c r="SN262" s="10"/>
      <c r="SO262" s="10"/>
      <c r="SP262" s="10"/>
      <c r="SQ262" s="10"/>
      <c r="SR262" s="10"/>
      <c r="SS262" s="10"/>
      <c r="ST262" s="10"/>
      <c r="SU262" s="10"/>
      <c r="SV262" s="10"/>
      <c r="SW262" s="10"/>
      <c r="SX262" s="10"/>
      <c r="SY262" s="10"/>
      <c r="SZ262" s="10"/>
      <c r="TA262" s="10"/>
      <c r="TB262" s="10"/>
      <c r="TC262" s="10"/>
      <c r="TD262" s="10"/>
      <c r="TE262" s="10"/>
      <c r="TF262" s="10"/>
      <c r="TG262" s="10"/>
      <c r="TH262" s="10"/>
      <c r="TI262" s="10"/>
      <c r="TJ262" s="10"/>
      <c r="TK262" s="10"/>
      <c r="TL262" s="10"/>
      <c r="TM262" s="10"/>
      <c r="TN262" s="10"/>
      <c r="TO262" s="10"/>
      <c r="TP262" s="10"/>
      <c r="TQ262" s="10"/>
      <c r="TR262" s="10"/>
      <c r="TS262" s="10"/>
      <c r="TT262" s="10"/>
      <c r="TU262" s="10"/>
      <c r="TV262" s="10"/>
      <c r="TW262" s="10"/>
      <c r="TX262" s="10"/>
      <c r="TY262" s="10"/>
      <c r="TZ262" s="10"/>
      <c r="UA262" s="10"/>
      <c r="UB262" s="10"/>
      <c r="UC262" s="10"/>
      <c r="UD262" s="10"/>
      <c r="UE262" s="10"/>
      <c r="UF262" s="10"/>
      <c r="UG262" s="10"/>
      <c r="UH262" s="10"/>
      <c r="UI262" s="10"/>
      <c r="UJ262" s="10"/>
      <c r="UK262" s="10"/>
      <c r="UL262" s="10"/>
      <c r="UM262" s="10"/>
      <c r="UN262" s="10"/>
      <c r="UO262" s="10"/>
      <c r="UP262" s="10"/>
      <c r="UQ262" s="10"/>
      <c r="UR262" s="10"/>
      <c r="US262" s="10"/>
      <c r="UT262" s="10"/>
      <c r="UU262" s="10"/>
      <c r="UV262" s="10"/>
      <c r="UW262" s="10"/>
      <c r="UX262" s="10"/>
      <c r="UY262" s="10"/>
      <c r="UZ262" s="10"/>
      <c r="VA262" s="10"/>
      <c r="VB262" s="10"/>
      <c r="VC262" s="10"/>
      <c r="VD262" s="10"/>
      <c r="VE262" s="10"/>
      <c r="VF262" s="10"/>
      <c r="VG262" s="10"/>
      <c r="VH262" s="10"/>
      <c r="VI262" s="10"/>
      <c r="VJ262" s="10"/>
      <c r="VK262" s="10"/>
      <c r="VL262" s="10"/>
      <c r="VM262" s="10"/>
      <c r="VN262" s="10"/>
      <c r="VO262" s="10"/>
      <c r="VP262" s="10"/>
      <c r="VQ262" s="10"/>
      <c r="VR262" s="10"/>
      <c r="VS262" s="10"/>
      <c r="VT262" s="10"/>
      <c r="VU262" s="10"/>
      <c r="VV262" s="10"/>
      <c r="VW262" s="10"/>
      <c r="VX262" s="10"/>
      <c r="VY262" s="10"/>
      <c r="VZ262" s="10"/>
      <c r="WA262" s="10"/>
      <c r="WB262" s="10"/>
      <c r="WC262" s="10"/>
      <c r="WD262" s="10"/>
      <c r="WE262" s="10"/>
      <c r="WF262" s="10"/>
      <c r="WG262" s="10"/>
      <c r="WH262" s="10"/>
      <c r="WI262" s="10"/>
      <c r="WJ262" s="10"/>
      <c r="WK262" s="10"/>
      <c r="WL262" s="10"/>
      <c r="WM262" s="10"/>
      <c r="WN262" s="10"/>
      <c r="WO262" s="10"/>
      <c r="WP262" s="10"/>
      <c r="WQ262" s="10"/>
      <c r="WR262" s="10"/>
      <c r="WS262" s="10"/>
      <c r="WT262" s="10"/>
      <c r="WU262" s="10"/>
      <c r="WV262" s="10"/>
      <c r="WW262" s="10"/>
      <c r="WX262" s="10"/>
      <c r="WY262" s="10"/>
      <c r="WZ262" s="10"/>
      <c r="XA262" s="10"/>
      <c r="XB262" s="10"/>
      <c r="XC262" s="10"/>
      <c r="XD262" s="10"/>
      <c r="XE262" s="10"/>
      <c r="XF262" s="10"/>
      <c r="XG262" s="10"/>
      <c r="XH262" s="10"/>
      <c r="XI262" s="10"/>
      <c r="XJ262" s="10"/>
      <c r="XK262" s="10"/>
      <c r="XL262" s="10"/>
      <c r="XM262" s="10"/>
      <c r="XN262" s="10"/>
      <c r="XO262" s="10"/>
      <c r="XP262" s="10"/>
      <c r="XQ262" s="10"/>
      <c r="XR262" s="10"/>
      <c r="XS262" s="10"/>
      <c r="XT262" s="10"/>
      <c r="XU262" s="10"/>
      <c r="XV262" s="10"/>
      <c r="XW262" s="10"/>
      <c r="XX262" s="10"/>
      <c r="XY262" s="10"/>
      <c r="XZ262" s="10"/>
      <c r="YA262" s="10"/>
      <c r="YB262" s="10"/>
      <c r="YC262" s="10"/>
      <c r="YD262" s="10"/>
      <c r="YE262" s="10"/>
      <c r="YF262" s="10"/>
      <c r="YG262" s="10"/>
      <c r="YH262" s="10"/>
      <c r="YI262" s="10"/>
      <c r="YJ262" s="10"/>
      <c r="YK262" s="10"/>
      <c r="YL262" s="10"/>
      <c r="YM262" s="10"/>
      <c r="YN262" s="10"/>
      <c r="YO262" s="10"/>
      <c r="YP262" s="10"/>
      <c r="YQ262" s="10"/>
      <c r="YR262" s="10"/>
      <c r="YS262" s="10"/>
      <c r="YT262" s="10"/>
      <c r="YU262" s="10"/>
      <c r="YV262" s="10"/>
      <c r="YW262" s="10"/>
      <c r="YX262" s="10"/>
      <c r="YY262" s="10"/>
      <c r="YZ262" s="10"/>
      <c r="ZA262" s="10"/>
      <c r="ZB262" s="10"/>
      <c r="ZC262" s="10"/>
      <c r="ZD262" s="10"/>
      <c r="ZE262" s="10"/>
      <c r="ZF262" s="10"/>
      <c r="ZG262" s="10"/>
      <c r="ZH262" s="10"/>
      <c r="ZI262" s="10"/>
      <c r="ZJ262" s="10"/>
      <c r="ZK262" s="10"/>
      <c r="ZL262" s="10"/>
      <c r="ZM262" s="10"/>
      <c r="ZN262" s="10"/>
      <c r="ZO262" s="10"/>
      <c r="ZP262" s="10"/>
      <c r="ZQ262" s="10"/>
      <c r="ZR262" s="10"/>
      <c r="ZS262" s="10"/>
      <c r="ZT262" s="10"/>
      <c r="ZU262" s="10"/>
      <c r="ZV262" s="10"/>
      <c r="ZW262" s="10"/>
      <c r="ZX262" s="10"/>
      <c r="ZY262" s="10"/>
      <c r="ZZ262" s="10"/>
      <c r="AAA262" s="10"/>
      <c r="AAB262" s="10"/>
      <c r="AAC262" s="10"/>
      <c r="AAD262" s="10"/>
      <c r="AAE262" s="10"/>
      <c r="AAF262" s="10"/>
      <c r="AAG262" s="10"/>
      <c r="AAH262" s="10"/>
      <c r="AAI262" s="10"/>
      <c r="AAJ262" s="10"/>
      <c r="AAK262" s="10"/>
      <c r="AAL262" s="10"/>
      <c r="AAM262" s="10"/>
      <c r="AAN262" s="10"/>
      <c r="AAO262" s="10"/>
      <c r="AAP262" s="10"/>
      <c r="AAQ262" s="10"/>
      <c r="AAR262" s="10"/>
      <c r="AAS262" s="10"/>
    </row>
    <row r="263" spans="1:721" s="10" customFormat="1" hidden="1" x14ac:dyDescent="0.2">
      <c r="A263" s="167">
        <v>3211</v>
      </c>
      <c r="B263" s="168" t="s">
        <v>65</v>
      </c>
      <c r="C263" s="155"/>
      <c r="D263" s="155"/>
      <c r="E263" s="155"/>
      <c r="F263" s="155"/>
      <c r="G263" s="155"/>
      <c r="H263" s="156"/>
      <c r="I263" s="155"/>
      <c r="J263" s="155"/>
      <c r="K263" s="155"/>
      <c r="L263" s="155"/>
      <c r="M263" s="155"/>
      <c r="N263" s="155"/>
      <c r="O263" s="155"/>
      <c r="P263" s="155"/>
      <c r="Q263" s="156"/>
      <c r="R263" s="155"/>
      <c r="S263" s="155"/>
      <c r="T263" s="155"/>
      <c r="U263" s="155"/>
      <c r="V263" s="155"/>
      <c r="W263" s="155"/>
      <c r="X263" s="155"/>
      <c r="Y263" s="155"/>
      <c r="Z263" s="156"/>
      <c r="AA263" s="155"/>
      <c r="AB263" s="155"/>
      <c r="AC263" s="155"/>
      <c r="AD263" s="157"/>
      <c r="AE263" s="157"/>
      <c r="AF263" s="157"/>
      <c r="AG263" s="157"/>
      <c r="AH263" s="157"/>
      <c r="AI263" s="157"/>
      <c r="AJ263" s="157"/>
      <c r="AK263" s="157"/>
      <c r="AL263" s="157"/>
      <c r="AM263" s="157"/>
    </row>
    <row r="264" spans="1:721" s="10" customFormat="1" ht="24" hidden="1" x14ac:dyDescent="0.2">
      <c r="A264" s="167">
        <v>3212</v>
      </c>
      <c r="B264" s="168" t="s">
        <v>67</v>
      </c>
      <c r="C264" s="155"/>
      <c r="D264" s="155"/>
      <c r="E264" s="155"/>
      <c r="F264" s="155"/>
      <c r="G264" s="155"/>
      <c r="H264" s="156"/>
      <c r="I264" s="155"/>
      <c r="J264" s="155"/>
      <c r="K264" s="155"/>
      <c r="L264" s="155"/>
      <c r="M264" s="155"/>
      <c r="N264" s="155"/>
      <c r="O264" s="155"/>
      <c r="P264" s="155"/>
      <c r="Q264" s="156"/>
      <c r="R264" s="155"/>
      <c r="S264" s="155"/>
      <c r="T264" s="155"/>
      <c r="U264" s="155"/>
      <c r="V264" s="155"/>
      <c r="W264" s="155"/>
      <c r="X264" s="155"/>
      <c r="Y264" s="155"/>
      <c r="Z264" s="156"/>
      <c r="AA264" s="155"/>
      <c r="AB264" s="155"/>
      <c r="AC264" s="155"/>
      <c r="AD264" s="157"/>
      <c r="AE264" s="157"/>
      <c r="AF264" s="157"/>
      <c r="AG264" s="157"/>
      <c r="AH264" s="157"/>
      <c r="AI264" s="157"/>
      <c r="AJ264" s="157"/>
      <c r="AK264" s="157"/>
      <c r="AL264" s="157"/>
      <c r="AM264" s="157"/>
    </row>
    <row r="265" spans="1:721" s="10" customFormat="1" hidden="1" x14ac:dyDescent="0.2">
      <c r="A265" s="167">
        <v>3213</v>
      </c>
      <c r="B265" s="168" t="s">
        <v>69</v>
      </c>
      <c r="C265" s="155"/>
      <c r="D265" s="155"/>
      <c r="E265" s="155"/>
      <c r="F265" s="155"/>
      <c r="G265" s="155"/>
      <c r="H265" s="156"/>
      <c r="I265" s="155"/>
      <c r="J265" s="155"/>
      <c r="K265" s="155"/>
      <c r="L265" s="155"/>
      <c r="M265" s="155"/>
      <c r="N265" s="155"/>
      <c r="O265" s="155"/>
      <c r="P265" s="155"/>
      <c r="Q265" s="156"/>
      <c r="R265" s="155"/>
      <c r="S265" s="155"/>
      <c r="T265" s="155"/>
      <c r="U265" s="155"/>
      <c r="V265" s="155"/>
      <c r="W265" s="155"/>
      <c r="X265" s="155"/>
      <c r="Y265" s="155"/>
      <c r="Z265" s="156"/>
      <c r="AA265" s="155"/>
      <c r="AB265" s="155"/>
      <c r="AC265" s="155"/>
      <c r="AD265" s="157"/>
      <c r="AE265" s="157"/>
      <c r="AF265" s="157"/>
      <c r="AG265" s="157"/>
      <c r="AH265" s="157"/>
      <c r="AI265" s="157"/>
      <c r="AJ265" s="157"/>
      <c r="AK265" s="157"/>
      <c r="AL265" s="157"/>
      <c r="AM265" s="157"/>
    </row>
    <row r="266" spans="1:721" s="10" customFormat="1" hidden="1" x14ac:dyDescent="0.2">
      <c r="A266" s="167">
        <v>3214</v>
      </c>
      <c r="B266" s="168" t="s">
        <v>71</v>
      </c>
      <c r="C266" s="155"/>
      <c r="D266" s="155"/>
      <c r="E266" s="155"/>
      <c r="F266" s="155"/>
      <c r="G266" s="155"/>
      <c r="H266" s="156"/>
      <c r="I266" s="155"/>
      <c r="J266" s="155"/>
      <c r="K266" s="155"/>
      <c r="L266" s="155"/>
      <c r="M266" s="155"/>
      <c r="N266" s="155"/>
      <c r="O266" s="155"/>
      <c r="P266" s="155"/>
      <c r="Q266" s="156"/>
      <c r="R266" s="155"/>
      <c r="S266" s="155"/>
      <c r="T266" s="155"/>
      <c r="U266" s="155"/>
      <c r="V266" s="155"/>
      <c r="W266" s="155"/>
      <c r="X266" s="155"/>
      <c r="Y266" s="155"/>
      <c r="Z266" s="156"/>
      <c r="AA266" s="155"/>
      <c r="AB266" s="155"/>
      <c r="AC266" s="155"/>
      <c r="AD266" s="157"/>
      <c r="AE266" s="157"/>
      <c r="AF266" s="157"/>
      <c r="AG266" s="157"/>
      <c r="AH266" s="157"/>
      <c r="AI266" s="157"/>
      <c r="AJ266" s="157"/>
      <c r="AK266" s="157"/>
      <c r="AL266" s="157"/>
      <c r="AM266" s="157"/>
    </row>
    <row r="267" spans="1:721" s="10" customFormat="1" ht="24" hidden="1" x14ac:dyDescent="0.2">
      <c r="A267" s="167">
        <v>3221</v>
      </c>
      <c r="B267" s="168" t="s">
        <v>45</v>
      </c>
      <c r="C267" s="155"/>
      <c r="D267" s="155"/>
      <c r="E267" s="155"/>
      <c r="F267" s="155"/>
      <c r="G267" s="155"/>
      <c r="H267" s="156"/>
      <c r="I267" s="155"/>
      <c r="J267" s="155"/>
      <c r="K267" s="155"/>
      <c r="L267" s="155"/>
      <c r="M267" s="155"/>
      <c r="N267" s="155"/>
      <c r="O267" s="155"/>
      <c r="P267" s="155"/>
      <c r="Q267" s="156"/>
      <c r="R267" s="155"/>
      <c r="S267" s="155"/>
      <c r="T267" s="155"/>
      <c r="U267" s="155"/>
      <c r="V267" s="155"/>
      <c r="W267" s="155"/>
      <c r="X267" s="155"/>
      <c r="Y267" s="155"/>
      <c r="Z267" s="156"/>
      <c r="AA267" s="155"/>
      <c r="AB267" s="155"/>
      <c r="AC267" s="155"/>
      <c r="AD267" s="157"/>
      <c r="AE267" s="157"/>
      <c r="AF267" s="157"/>
      <c r="AG267" s="157"/>
      <c r="AH267" s="157"/>
      <c r="AI267" s="157"/>
      <c r="AJ267" s="157"/>
      <c r="AK267" s="157"/>
      <c r="AL267" s="157"/>
      <c r="AM267" s="157"/>
    </row>
    <row r="268" spans="1:721" s="10" customFormat="1" hidden="1" x14ac:dyDescent="0.2">
      <c r="A268" s="167">
        <v>3222</v>
      </c>
      <c r="B268" s="168" t="s">
        <v>46</v>
      </c>
      <c r="C268" s="155"/>
      <c r="D268" s="155"/>
      <c r="E268" s="155"/>
      <c r="F268" s="155"/>
      <c r="G268" s="155"/>
      <c r="H268" s="156"/>
      <c r="I268" s="155"/>
      <c r="J268" s="155"/>
      <c r="K268" s="155"/>
      <c r="L268" s="155"/>
      <c r="M268" s="155"/>
      <c r="N268" s="155"/>
      <c r="O268" s="155"/>
      <c r="P268" s="155"/>
      <c r="Q268" s="156"/>
      <c r="R268" s="155"/>
      <c r="S268" s="155"/>
      <c r="T268" s="155"/>
      <c r="U268" s="155"/>
      <c r="V268" s="155"/>
      <c r="W268" s="155"/>
      <c r="X268" s="155"/>
      <c r="Y268" s="155"/>
      <c r="Z268" s="156"/>
      <c r="AA268" s="155"/>
      <c r="AB268" s="155"/>
      <c r="AC268" s="155"/>
      <c r="AD268" s="157"/>
      <c r="AE268" s="157"/>
      <c r="AF268" s="157"/>
      <c r="AG268" s="157"/>
      <c r="AH268" s="157"/>
      <c r="AI268" s="157"/>
      <c r="AJ268" s="157"/>
      <c r="AK268" s="157"/>
      <c r="AL268" s="157"/>
      <c r="AM268" s="157"/>
    </row>
    <row r="269" spans="1:721" s="10" customFormat="1" hidden="1" x14ac:dyDescent="0.2">
      <c r="A269" s="167">
        <v>3223</v>
      </c>
      <c r="B269" s="168" t="s">
        <v>76</v>
      </c>
      <c r="C269" s="155"/>
      <c r="D269" s="155"/>
      <c r="E269" s="155"/>
      <c r="F269" s="155"/>
      <c r="G269" s="155"/>
      <c r="H269" s="156"/>
      <c r="I269" s="155"/>
      <c r="J269" s="155"/>
      <c r="K269" s="155"/>
      <c r="L269" s="155"/>
      <c r="M269" s="155"/>
      <c r="N269" s="155"/>
      <c r="O269" s="155"/>
      <c r="P269" s="155"/>
      <c r="Q269" s="156"/>
      <c r="R269" s="155"/>
      <c r="S269" s="155"/>
      <c r="T269" s="155"/>
      <c r="U269" s="155"/>
      <c r="V269" s="155"/>
      <c r="W269" s="155"/>
      <c r="X269" s="155"/>
      <c r="Y269" s="155"/>
      <c r="Z269" s="156"/>
      <c r="AA269" s="155"/>
      <c r="AB269" s="155"/>
      <c r="AC269" s="155"/>
      <c r="AD269" s="157"/>
      <c r="AE269" s="157"/>
      <c r="AF269" s="157"/>
      <c r="AG269" s="157"/>
      <c r="AH269" s="157"/>
      <c r="AI269" s="157"/>
      <c r="AJ269" s="157"/>
      <c r="AK269" s="157"/>
      <c r="AL269" s="157"/>
      <c r="AM269" s="157"/>
    </row>
    <row r="270" spans="1:721" s="10" customFormat="1" ht="24" hidden="1" x14ac:dyDescent="0.2">
      <c r="A270" s="167">
        <v>3224</v>
      </c>
      <c r="B270" s="168" t="s">
        <v>78</v>
      </c>
      <c r="C270" s="155"/>
      <c r="D270" s="155"/>
      <c r="E270" s="155"/>
      <c r="F270" s="155"/>
      <c r="G270" s="155"/>
      <c r="H270" s="156"/>
      <c r="I270" s="155"/>
      <c r="J270" s="155"/>
      <c r="K270" s="155"/>
      <c r="L270" s="155"/>
      <c r="M270" s="155"/>
      <c r="N270" s="155"/>
      <c r="O270" s="155"/>
      <c r="P270" s="155"/>
      <c r="Q270" s="156"/>
      <c r="R270" s="155"/>
      <c r="S270" s="155"/>
      <c r="T270" s="155"/>
      <c r="U270" s="155"/>
      <c r="V270" s="155"/>
      <c r="W270" s="155"/>
      <c r="X270" s="155"/>
      <c r="Y270" s="155"/>
      <c r="Z270" s="156"/>
      <c r="AA270" s="155"/>
      <c r="AB270" s="155"/>
      <c r="AC270" s="155"/>
      <c r="AD270" s="157"/>
      <c r="AE270" s="157"/>
      <c r="AF270" s="157"/>
      <c r="AG270" s="157"/>
      <c r="AH270" s="157"/>
      <c r="AI270" s="157"/>
      <c r="AJ270" s="157"/>
      <c r="AK270" s="157"/>
      <c r="AL270" s="157"/>
      <c r="AM270" s="157"/>
    </row>
    <row r="271" spans="1:721" hidden="1" x14ac:dyDescent="0.2">
      <c r="A271" s="167">
        <v>3225</v>
      </c>
      <c r="B271" s="168" t="s">
        <v>80</v>
      </c>
      <c r="C271" s="151"/>
      <c r="D271" s="151"/>
      <c r="E271" s="151"/>
      <c r="F271" s="151"/>
      <c r="G271" s="151"/>
      <c r="H271" s="152"/>
      <c r="I271" s="151"/>
      <c r="J271" s="151"/>
      <c r="K271" s="151"/>
      <c r="L271" s="151"/>
      <c r="M271" s="151"/>
      <c r="N271" s="151"/>
      <c r="O271" s="151"/>
      <c r="P271" s="151"/>
      <c r="Q271" s="152"/>
      <c r="R271" s="151"/>
      <c r="S271" s="151"/>
      <c r="T271" s="151"/>
      <c r="U271" s="151"/>
      <c r="V271" s="151"/>
      <c r="W271" s="151"/>
      <c r="X271" s="151"/>
      <c r="Y271" s="151"/>
      <c r="Z271" s="152"/>
      <c r="AA271" s="151"/>
      <c r="AB271" s="151"/>
      <c r="AC271" s="151"/>
      <c r="AD271" s="153"/>
      <c r="AE271" s="153"/>
      <c r="AF271" s="153"/>
      <c r="AG271" s="153"/>
      <c r="AH271" s="153"/>
      <c r="AI271" s="153"/>
      <c r="AJ271" s="153"/>
      <c r="AK271" s="153"/>
      <c r="AL271" s="153"/>
      <c r="AM271" s="153"/>
    </row>
    <row r="272" spans="1:721" hidden="1" x14ac:dyDescent="0.2">
      <c r="A272" s="167">
        <v>3226</v>
      </c>
      <c r="B272" s="168" t="s">
        <v>348</v>
      </c>
      <c r="C272" s="151"/>
      <c r="D272" s="151"/>
      <c r="E272" s="151"/>
      <c r="F272" s="151"/>
      <c r="G272" s="151"/>
      <c r="H272" s="152"/>
      <c r="I272" s="151"/>
      <c r="J272" s="151"/>
      <c r="K272" s="151"/>
      <c r="L272" s="151"/>
      <c r="M272" s="151"/>
      <c r="N272" s="151"/>
      <c r="O272" s="151"/>
      <c r="P272" s="151"/>
      <c r="Q272" s="152"/>
      <c r="R272" s="151"/>
      <c r="S272" s="151"/>
      <c r="T272" s="151"/>
      <c r="U272" s="151"/>
      <c r="V272" s="151"/>
      <c r="W272" s="151"/>
      <c r="X272" s="151"/>
      <c r="Y272" s="151"/>
      <c r="Z272" s="152"/>
      <c r="AA272" s="151"/>
      <c r="AB272" s="151"/>
      <c r="AC272" s="151"/>
      <c r="AD272" s="153"/>
      <c r="AE272" s="153"/>
      <c r="AF272" s="153"/>
      <c r="AG272" s="153"/>
      <c r="AH272" s="153"/>
      <c r="AI272" s="153"/>
      <c r="AJ272" s="153"/>
      <c r="AK272" s="153"/>
      <c r="AL272" s="153"/>
      <c r="AM272" s="153"/>
    </row>
    <row r="273" spans="1:39" hidden="1" x14ac:dyDescent="0.2">
      <c r="A273" s="167">
        <v>3227</v>
      </c>
      <c r="B273" s="168" t="s">
        <v>82</v>
      </c>
      <c r="C273" s="151"/>
      <c r="D273" s="151"/>
      <c r="E273" s="151"/>
      <c r="F273" s="151"/>
      <c r="G273" s="151"/>
      <c r="H273" s="152"/>
      <c r="I273" s="151"/>
      <c r="J273" s="151"/>
      <c r="K273" s="151"/>
      <c r="L273" s="151"/>
      <c r="M273" s="151"/>
      <c r="N273" s="151"/>
      <c r="O273" s="151"/>
      <c r="P273" s="151"/>
      <c r="Q273" s="152"/>
      <c r="R273" s="151"/>
      <c r="S273" s="151"/>
      <c r="T273" s="151"/>
      <c r="U273" s="151"/>
      <c r="V273" s="151"/>
      <c r="W273" s="151"/>
      <c r="X273" s="151"/>
      <c r="Y273" s="151"/>
      <c r="Z273" s="152"/>
      <c r="AA273" s="151"/>
      <c r="AB273" s="151"/>
      <c r="AC273" s="151"/>
      <c r="AD273" s="153"/>
      <c r="AE273" s="153"/>
      <c r="AF273" s="153"/>
      <c r="AG273" s="153"/>
      <c r="AH273" s="153"/>
      <c r="AI273" s="153"/>
      <c r="AJ273" s="153"/>
      <c r="AK273" s="153"/>
      <c r="AL273" s="153"/>
      <c r="AM273" s="153"/>
    </row>
    <row r="274" spans="1:39" s="10" customFormat="1" hidden="1" x14ac:dyDescent="0.2">
      <c r="A274" s="167">
        <v>3231</v>
      </c>
      <c r="B274" s="168" t="s">
        <v>85</v>
      </c>
      <c r="C274" s="155"/>
      <c r="D274" s="155"/>
      <c r="E274" s="155"/>
      <c r="F274" s="155"/>
      <c r="G274" s="155"/>
      <c r="H274" s="156"/>
      <c r="I274" s="155"/>
      <c r="J274" s="155"/>
      <c r="K274" s="155"/>
      <c r="L274" s="155"/>
      <c r="M274" s="155"/>
      <c r="N274" s="155"/>
      <c r="O274" s="155"/>
      <c r="P274" s="155"/>
      <c r="Q274" s="156"/>
      <c r="R274" s="155"/>
      <c r="S274" s="155"/>
      <c r="T274" s="155"/>
      <c r="U274" s="155"/>
      <c r="V274" s="155"/>
      <c r="W274" s="155"/>
      <c r="X274" s="155"/>
      <c r="Y274" s="155"/>
      <c r="Z274" s="156"/>
      <c r="AA274" s="155"/>
      <c r="AB274" s="155"/>
      <c r="AC274" s="155"/>
      <c r="AD274" s="157"/>
      <c r="AE274" s="157"/>
      <c r="AF274" s="157"/>
      <c r="AG274" s="157"/>
      <c r="AH274" s="157"/>
      <c r="AI274" s="157"/>
      <c r="AJ274" s="157"/>
      <c r="AK274" s="157"/>
      <c r="AL274" s="157"/>
      <c r="AM274" s="157"/>
    </row>
    <row r="275" spans="1:39" s="10" customFormat="1" ht="24" hidden="1" x14ac:dyDescent="0.2">
      <c r="A275" s="167">
        <v>3232</v>
      </c>
      <c r="B275" s="168" t="s">
        <v>49</v>
      </c>
      <c r="C275" s="155"/>
      <c r="D275" s="155"/>
      <c r="E275" s="155"/>
      <c r="F275" s="155"/>
      <c r="G275" s="155"/>
      <c r="H275" s="156"/>
      <c r="I275" s="155"/>
      <c r="J275" s="155"/>
      <c r="K275" s="155"/>
      <c r="L275" s="155"/>
      <c r="M275" s="155"/>
      <c r="N275" s="155"/>
      <c r="O275" s="155"/>
      <c r="P275" s="155"/>
      <c r="Q275" s="156"/>
      <c r="R275" s="155"/>
      <c r="S275" s="155"/>
      <c r="T275" s="155"/>
      <c r="U275" s="155"/>
      <c r="V275" s="155"/>
      <c r="W275" s="155"/>
      <c r="X275" s="155"/>
      <c r="Y275" s="155"/>
      <c r="Z275" s="156"/>
      <c r="AA275" s="155"/>
      <c r="AB275" s="155"/>
      <c r="AC275" s="155"/>
      <c r="AD275" s="157"/>
      <c r="AE275" s="157"/>
      <c r="AF275" s="157"/>
      <c r="AG275" s="157"/>
      <c r="AH275" s="157"/>
      <c r="AI275" s="157"/>
      <c r="AJ275" s="157"/>
      <c r="AK275" s="157"/>
      <c r="AL275" s="157"/>
      <c r="AM275" s="157"/>
    </row>
    <row r="276" spans="1:39" s="10" customFormat="1" hidden="1" x14ac:dyDescent="0.2">
      <c r="A276" s="167">
        <v>3233</v>
      </c>
      <c r="B276" s="168" t="s">
        <v>88</v>
      </c>
      <c r="C276" s="155"/>
      <c r="D276" s="155"/>
      <c r="E276" s="155"/>
      <c r="F276" s="155"/>
      <c r="G276" s="155"/>
      <c r="H276" s="156"/>
      <c r="I276" s="155"/>
      <c r="J276" s="155"/>
      <c r="K276" s="155"/>
      <c r="L276" s="155"/>
      <c r="M276" s="155"/>
      <c r="N276" s="155"/>
      <c r="O276" s="155"/>
      <c r="P276" s="155"/>
      <c r="Q276" s="156"/>
      <c r="R276" s="155"/>
      <c r="S276" s="155"/>
      <c r="T276" s="155"/>
      <c r="U276" s="155"/>
      <c r="V276" s="155"/>
      <c r="W276" s="155"/>
      <c r="X276" s="155"/>
      <c r="Y276" s="155"/>
      <c r="Z276" s="156"/>
      <c r="AA276" s="155"/>
      <c r="AB276" s="155"/>
      <c r="AC276" s="155"/>
      <c r="AD276" s="157"/>
      <c r="AE276" s="157"/>
      <c r="AF276" s="157"/>
      <c r="AG276" s="157"/>
      <c r="AH276" s="157"/>
      <c r="AI276" s="157"/>
      <c r="AJ276" s="157"/>
      <c r="AK276" s="157"/>
      <c r="AL276" s="157"/>
      <c r="AM276" s="157"/>
    </row>
    <row r="277" spans="1:39" s="10" customFormat="1" hidden="1" x14ac:dyDescent="0.2">
      <c r="A277" s="167">
        <v>3234</v>
      </c>
      <c r="B277" s="168" t="s">
        <v>90</v>
      </c>
      <c r="C277" s="155"/>
      <c r="D277" s="155"/>
      <c r="E277" s="155"/>
      <c r="F277" s="155"/>
      <c r="G277" s="155"/>
      <c r="H277" s="156"/>
      <c r="I277" s="155"/>
      <c r="J277" s="155"/>
      <c r="K277" s="155"/>
      <c r="L277" s="155"/>
      <c r="M277" s="155"/>
      <c r="N277" s="155"/>
      <c r="O277" s="155"/>
      <c r="P277" s="155"/>
      <c r="Q277" s="156"/>
      <c r="R277" s="155"/>
      <c r="S277" s="155"/>
      <c r="T277" s="155"/>
      <c r="U277" s="155"/>
      <c r="V277" s="155"/>
      <c r="W277" s="155"/>
      <c r="X277" s="155"/>
      <c r="Y277" s="155"/>
      <c r="Z277" s="156"/>
      <c r="AA277" s="155"/>
      <c r="AB277" s="155"/>
      <c r="AC277" s="155"/>
      <c r="AD277" s="157"/>
      <c r="AE277" s="157"/>
      <c r="AF277" s="157"/>
      <c r="AG277" s="157"/>
      <c r="AH277" s="157"/>
      <c r="AI277" s="157"/>
      <c r="AJ277" s="157"/>
      <c r="AK277" s="157"/>
      <c r="AL277" s="157"/>
      <c r="AM277" s="157"/>
    </row>
    <row r="278" spans="1:39" s="10" customFormat="1" hidden="1" x14ac:dyDescent="0.2">
      <c r="A278" s="167">
        <v>3235</v>
      </c>
      <c r="B278" s="168" t="s">
        <v>92</v>
      </c>
      <c r="C278" s="155"/>
      <c r="D278" s="155"/>
      <c r="E278" s="155"/>
      <c r="F278" s="155"/>
      <c r="G278" s="155"/>
      <c r="H278" s="156"/>
      <c r="I278" s="155"/>
      <c r="J278" s="155"/>
      <c r="K278" s="155"/>
      <c r="L278" s="155"/>
      <c r="M278" s="155"/>
      <c r="N278" s="155"/>
      <c r="O278" s="155"/>
      <c r="P278" s="155"/>
      <c r="Q278" s="156"/>
      <c r="R278" s="155"/>
      <c r="S278" s="155"/>
      <c r="T278" s="155"/>
      <c r="U278" s="155"/>
      <c r="V278" s="155"/>
      <c r="W278" s="155"/>
      <c r="X278" s="155"/>
      <c r="Y278" s="155"/>
      <c r="Z278" s="156"/>
      <c r="AA278" s="155"/>
      <c r="AB278" s="155"/>
      <c r="AC278" s="155"/>
      <c r="AD278" s="157"/>
      <c r="AE278" s="157"/>
      <c r="AF278" s="157"/>
      <c r="AG278" s="157"/>
      <c r="AH278" s="157"/>
      <c r="AI278" s="157"/>
      <c r="AJ278" s="157"/>
      <c r="AK278" s="157"/>
      <c r="AL278" s="157"/>
      <c r="AM278" s="157"/>
    </row>
    <row r="279" spans="1:39" s="10" customFormat="1" hidden="1" x14ac:dyDescent="0.2">
      <c r="A279" s="167">
        <v>3236</v>
      </c>
      <c r="B279" s="168" t="s">
        <v>94</v>
      </c>
      <c r="C279" s="155"/>
      <c r="D279" s="155"/>
      <c r="E279" s="155"/>
      <c r="F279" s="155"/>
      <c r="G279" s="155"/>
      <c r="H279" s="156"/>
      <c r="I279" s="155"/>
      <c r="J279" s="155"/>
      <c r="K279" s="155"/>
      <c r="L279" s="155"/>
      <c r="M279" s="155"/>
      <c r="N279" s="155"/>
      <c r="O279" s="155"/>
      <c r="P279" s="155"/>
      <c r="Q279" s="156"/>
      <c r="R279" s="155"/>
      <c r="S279" s="155"/>
      <c r="T279" s="155"/>
      <c r="U279" s="155"/>
      <c r="V279" s="155"/>
      <c r="W279" s="155"/>
      <c r="X279" s="155"/>
      <c r="Y279" s="155"/>
      <c r="Z279" s="156"/>
      <c r="AA279" s="155"/>
      <c r="AB279" s="155"/>
      <c r="AC279" s="155"/>
      <c r="AD279" s="157"/>
      <c r="AE279" s="157"/>
      <c r="AF279" s="157"/>
      <c r="AG279" s="157"/>
      <c r="AH279" s="157"/>
      <c r="AI279" s="157"/>
      <c r="AJ279" s="157"/>
      <c r="AK279" s="157"/>
      <c r="AL279" s="157"/>
      <c r="AM279" s="157"/>
    </row>
    <row r="280" spans="1:39" s="10" customFormat="1" hidden="1" x14ac:dyDescent="0.2">
      <c r="A280" s="167">
        <v>3237</v>
      </c>
      <c r="B280" s="168" t="s">
        <v>96</v>
      </c>
      <c r="C280" s="155"/>
      <c r="D280" s="155"/>
      <c r="E280" s="155"/>
      <c r="F280" s="155"/>
      <c r="G280" s="155"/>
      <c r="H280" s="156"/>
      <c r="I280" s="155"/>
      <c r="J280" s="155"/>
      <c r="K280" s="155"/>
      <c r="L280" s="155"/>
      <c r="M280" s="155"/>
      <c r="N280" s="155"/>
      <c r="O280" s="155"/>
      <c r="P280" s="155"/>
      <c r="Q280" s="156"/>
      <c r="R280" s="155"/>
      <c r="S280" s="155"/>
      <c r="T280" s="155"/>
      <c r="U280" s="155"/>
      <c r="V280" s="155"/>
      <c r="W280" s="155"/>
      <c r="X280" s="155"/>
      <c r="Y280" s="155"/>
      <c r="Z280" s="156"/>
      <c r="AA280" s="155"/>
      <c r="AB280" s="155"/>
      <c r="AC280" s="155"/>
      <c r="AD280" s="157"/>
      <c r="AE280" s="157"/>
      <c r="AF280" s="157"/>
      <c r="AG280" s="157"/>
      <c r="AH280" s="157"/>
      <c r="AI280" s="157"/>
      <c r="AJ280" s="157"/>
      <c r="AK280" s="157"/>
      <c r="AL280" s="157"/>
      <c r="AM280" s="157"/>
    </row>
    <row r="281" spans="1:39" s="10" customFormat="1" hidden="1" x14ac:dyDescent="0.2">
      <c r="A281" s="167">
        <v>3238</v>
      </c>
      <c r="B281" s="168" t="s">
        <v>98</v>
      </c>
      <c r="C281" s="155"/>
      <c r="D281" s="155"/>
      <c r="E281" s="155"/>
      <c r="F281" s="155"/>
      <c r="G281" s="155"/>
      <c r="H281" s="156"/>
      <c r="I281" s="155"/>
      <c r="J281" s="155"/>
      <c r="K281" s="155"/>
      <c r="L281" s="155"/>
      <c r="M281" s="155"/>
      <c r="N281" s="155"/>
      <c r="O281" s="155"/>
      <c r="P281" s="155"/>
      <c r="Q281" s="156"/>
      <c r="R281" s="155"/>
      <c r="S281" s="155"/>
      <c r="T281" s="155"/>
      <c r="U281" s="155"/>
      <c r="V281" s="155"/>
      <c r="W281" s="155"/>
      <c r="X281" s="155"/>
      <c r="Y281" s="155"/>
      <c r="Z281" s="156"/>
      <c r="AA281" s="155"/>
      <c r="AB281" s="155"/>
      <c r="AC281" s="155"/>
      <c r="AD281" s="157"/>
      <c r="AE281" s="157"/>
      <c r="AF281" s="157"/>
      <c r="AG281" s="157"/>
      <c r="AH281" s="157"/>
      <c r="AI281" s="157"/>
      <c r="AJ281" s="157"/>
      <c r="AK281" s="157"/>
      <c r="AL281" s="157"/>
      <c r="AM281" s="157"/>
    </row>
    <row r="282" spans="1:39" hidden="1" x14ac:dyDescent="0.2">
      <c r="A282" s="167">
        <v>3239</v>
      </c>
      <c r="B282" s="168" t="s">
        <v>100</v>
      </c>
      <c r="C282" s="151"/>
      <c r="D282" s="151"/>
      <c r="E282" s="151"/>
      <c r="F282" s="151"/>
      <c r="G282" s="151"/>
      <c r="H282" s="152"/>
      <c r="I282" s="151"/>
      <c r="J282" s="151"/>
      <c r="K282" s="151"/>
      <c r="L282" s="151"/>
      <c r="M282" s="151"/>
      <c r="N282" s="151"/>
      <c r="O282" s="151"/>
      <c r="P282" s="151"/>
      <c r="Q282" s="152"/>
      <c r="R282" s="151"/>
      <c r="S282" s="151"/>
      <c r="T282" s="151"/>
      <c r="U282" s="151"/>
      <c r="V282" s="151"/>
      <c r="W282" s="151"/>
      <c r="X282" s="151"/>
      <c r="Y282" s="151"/>
      <c r="Z282" s="152"/>
      <c r="AA282" s="151"/>
      <c r="AB282" s="151"/>
      <c r="AC282" s="151"/>
      <c r="AD282" s="153"/>
      <c r="AE282" s="153"/>
      <c r="AF282" s="153"/>
      <c r="AG282" s="153"/>
      <c r="AH282" s="153"/>
      <c r="AI282" s="153"/>
      <c r="AJ282" s="153"/>
      <c r="AK282" s="153"/>
      <c r="AL282" s="153"/>
      <c r="AM282" s="153"/>
    </row>
    <row r="283" spans="1:39" s="10" customFormat="1" ht="24" hidden="1" x14ac:dyDescent="0.2">
      <c r="A283" s="167">
        <v>3241</v>
      </c>
      <c r="B283" s="168" t="s">
        <v>102</v>
      </c>
      <c r="C283" s="155"/>
      <c r="D283" s="155"/>
      <c r="E283" s="155"/>
      <c r="F283" s="155"/>
      <c r="G283" s="155"/>
      <c r="H283" s="156"/>
      <c r="I283" s="155"/>
      <c r="J283" s="155"/>
      <c r="K283" s="155"/>
      <c r="L283" s="155"/>
      <c r="M283" s="155"/>
      <c r="N283" s="155"/>
      <c r="O283" s="155"/>
      <c r="P283" s="155"/>
      <c r="Q283" s="156"/>
      <c r="R283" s="155"/>
      <c r="S283" s="155"/>
      <c r="T283" s="155"/>
      <c r="U283" s="155"/>
      <c r="V283" s="155"/>
      <c r="W283" s="155"/>
      <c r="X283" s="155"/>
      <c r="Y283" s="155"/>
      <c r="Z283" s="156"/>
      <c r="AA283" s="155"/>
      <c r="AB283" s="155"/>
      <c r="AC283" s="155"/>
      <c r="AD283" s="157"/>
      <c r="AE283" s="157"/>
      <c r="AF283" s="157"/>
      <c r="AG283" s="157"/>
      <c r="AH283" s="157"/>
      <c r="AI283" s="157"/>
      <c r="AJ283" s="157"/>
      <c r="AK283" s="157"/>
      <c r="AL283" s="157"/>
      <c r="AM283" s="157"/>
    </row>
    <row r="284" spans="1:39" s="10" customFormat="1" hidden="1" x14ac:dyDescent="0.2">
      <c r="A284" s="167">
        <v>3291</v>
      </c>
      <c r="B284" s="169" t="s">
        <v>106</v>
      </c>
      <c r="C284" s="155"/>
      <c r="D284" s="155"/>
      <c r="E284" s="155"/>
      <c r="F284" s="155"/>
      <c r="G284" s="155"/>
      <c r="H284" s="156"/>
      <c r="I284" s="155"/>
      <c r="J284" s="155"/>
      <c r="K284" s="155"/>
      <c r="L284" s="155"/>
      <c r="M284" s="155"/>
      <c r="N284" s="155"/>
      <c r="O284" s="155"/>
      <c r="P284" s="155"/>
      <c r="Q284" s="156"/>
      <c r="R284" s="155"/>
      <c r="S284" s="155"/>
      <c r="T284" s="155"/>
      <c r="U284" s="155"/>
      <c r="V284" s="155"/>
      <c r="W284" s="155"/>
      <c r="X284" s="155"/>
      <c r="Y284" s="155"/>
      <c r="Z284" s="156"/>
      <c r="AA284" s="155"/>
      <c r="AB284" s="155"/>
      <c r="AC284" s="155"/>
      <c r="AD284" s="157"/>
      <c r="AE284" s="157"/>
      <c r="AF284" s="157"/>
      <c r="AG284" s="157"/>
      <c r="AH284" s="157"/>
      <c r="AI284" s="157"/>
      <c r="AJ284" s="157"/>
      <c r="AK284" s="157"/>
      <c r="AL284" s="157"/>
      <c r="AM284" s="157"/>
    </row>
    <row r="285" spans="1:39" s="10" customFormat="1" hidden="1" x14ac:dyDescent="0.2">
      <c r="A285" s="167">
        <v>3292</v>
      </c>
      <c r="B285" s="168" t="s">
        <v>108</v>
      </c>
      <c r="C285" s="155"/>
      <c r="D285" s="155"/>
      <c r="E285" s="155"/>
      <c r="F285" s="155"/>
      <c r="G285" s="155"/>
      <c r="H285" s="156"/>
      <c r="I285" s="155"/>
      <c r="J285" s="155"/>
      <c r="K285" s="155"/>
      <c r="L285" s="155"/>
      <c r="M285" s="155"/>
      <c r="N285" s="155"/>
      <c r="O285" s="155"/>
      <c r="P285" s="155"/>
      <c r="Q285" s="156"/>
      <c r="R285" s="155"/>
      <c r="S285" s="155"/>
      <c r="T285" s="155"/>
      <c r="U285" s="155"/>
      <c r="V285" s="155"/>
      <c r="W285" s="155"/>
      <c r="X285" s="155"/>
      <c r="Y285" s="155"/>
      <c r="Z285" s="156"/>
      <c r="AA285" s="155"/>
      <c r="AB285" s="155"/>
      <c r="AC285" s="155"/>
      <c r="AD285" s="157"/>
      <c r="AE285" s="157"/>
      <c r="AF285" s="157"/>
      <c r="AG285" s="157"/>
      <c r="AH285" s="157"/>
      <c r="AI285" s="157"/>
      <c r="AJ285" s="157"/>
      <c r="AK285" s="157"/>
      <c r="AL285" s="157"/>
      <c r="AM285" s="157"/>
    </row>
    <row r="286" spans="1:39" s="10" customFormat="1" hidden="1" x14ac:dyDescent="0.2">
      <c r="A286" s="167">
        <v>3293</v>
      </c>
      <c r="B286" s="168" t="s">
        <v>110</v>
      </c>
      <c r="C286" s="155"/>
      <c r="D286" s="155"/>
      <c r="E286" s="155"/>
      <c r="F286" s="155"/>
      <c r="G286" s="155"/>
      <c r="H286" s="156"/>
      <c r="I286" s="155"/>
      <c r="J286" s="155"/>
      <c r="K286" s="155"/>
      <c r="L286" s="155"/>
      <c r="M286" s="155"/>
      <c r="N286" s="155"/>
      <c r="O286" s="155"/>
      <c r="P286" s="155"/>
      <c r="Q286" s="156"/>
      <c r="R286" s="155"/>
      <c r="S286" s="155"/>
      <c r="T286" s="155"/>
      <c r="U286" s="155"/>
      <c r="V286" s="155"/>
      <c r="W286" s="155"/>
      <c r="X286" s="155"/>
      <c r="Y286" s="155"/>
      <c r="Z286" s="156"/>
      <c r="AA286" s="155"/>
      <c r="AB286" s="155"/>
      <c r="AC286" s="155"/>
      <c r="AD286" s="157"/>
      <c r="AE286" s="157"/>
      <c r="AF286" s="157"/>
      <c r="AG286" s="157"/>
      <c r="AH286" s="157"/>
      <c r="AI286" s="157"/>
      <c r="AJ286" s="157"/>
      <c r="AK286" s="157"/>
      <c r="AL286" s="157"/>
      <c r="AM286" s="157"/>
    </row>
    <row r="287" spans="1:39" s="10" customFormat="1" hidden="1" x14ac:dyDescent="0.2">
      <c r="A287" s="167">
        <v>3294</v>
      </c>
      <c r="B287" s="168" t="s">
        <v>349</v>
      </c>
      <c r="C287" s="155"/>
      <c r="D287" s="155"/>
      <c r="E287" s="155"/>
      <c r="F287" s="155"/>
      <c r="G287" s="155"/>
      <c r="H287" s="156"/>
      <c r="I287" s="155"/>
      <c r="J287" s="155"/>
      <c r="K287" s="155"/>
      <c r="L287" s="155"/>
      <c r="M287" s="155"/>
      <c r="N287" s="155"/>
      <c r="O287" s="155"/>
      <c r="P287" s="155"/>
      <c r="Q287" s="156"/>
      <c r="R287" s="155"/>
      <c r="S287" s="155"/>
      <c r="T287" s="155"/>
      <c r="U287" s="155"/>
      <c r="V287" s="155"/>
      <c r="W287" s="155"/>
      <c r="X287" s="155"/>
      <c r="Y287" s="155"/>
      <c r="Z287" s="156"/>
      <c r="AA287" s="155"/>
      <c r="AB287" s="155"/>
      <c r="AC287" s="155"/>
      <c r="AD287" s="157"/>
      <c r="AE287" s="157"/>
      <c r="AF287" s="157"/>
      <c r="AG287" s="157"/>
      <c r="AH287" s="157"/>
      <c r="AI287" s="157"/>
      <c r="AJ287" s="157"/>
      <c r="AK287" s="157"/>
      <c r="AL287" s="157"/>
      <c r="AM287" s="157"/>
    </row>
    <row r="288" spans="1:39" s="10" customFormat="1" hidden="1" x14ac:dyDescent="0.2">
      <c r="A288" s="167">
        <v>3295</v>
      </c>
      <c r="B288" s="168" t="s">
        <v>114</v>
      </c>
      <c r="C288" s="155"/>
      <c r="D288" s="155"/>
      <c r="E288" s="155"/>
      <c r="F288" s="155"/>
      <c r="G288" s="155"/>
      <c r="H288" s="156"/>
      <c r="I288" s="155"/>
      <c r="J288" s="155"/>
      <c r="K288" s="155"/>
      <c r="L288" s="155"/>
      <c r="M288" s="155"/>
      <c r="N288" s="155"/>
      <c r="O288" s="155"/>
      <c r="P288" s="155"/>
      <c r="Q288" s="156"/>
      <c r="R288" s="155"/>
      <c r="S288" s="155"/>
      <c r="T288" s="155"/>
      <c r="U288" s="155"/>
      <c r="V288" s="155"/>
      <c r="W288" s="155"/>
      <c r="X288" s="155"/>
      <c r="Y288" s="155"/>
      <c r="Z288" s="156"/>
      <c r="AA288" s="155"/>
      <c r="AB288" s="155"/>
      <c r="AC288" s="155"/>
      <c r="AD288" s="157"/>
      <c r="AE288" s="157"/>
      <c r="AF288" s="157"/>
      <c r="AG288" s="157"/>
      <c r="AH288" s="157"/>
      <c r="AI288" s="157"/>
      <c r="AJ288" s="157"/>
      <c r="AK288" s="157"/>
      <c r="AL288" s="157"/>
      <c r="AM288" s="157"/>
    </row>
    <row r="289" spans="1:721" s="10" customFormat="1" hidden="1" x14ac:dyDescent="0.2">
      <c r="A289" s="167">
        <v>3299</v>
      </c>
      <c r="B289" s="168" t="s">
        <v>350</v>
      </c>
      <c r="C289" s="155"/>
      <c r="D289" s="155"/>
      <c r="E289" s="155"/>
      <c r="F289" s="155"/>
      <c r="G289" s="155"/>
      <c r="H289" s="156"/>
      <c r="I289" s="155"/>
      <c r="J289" s="155"/>
      <c r="K289" s="155"/>
      <c r="L289" s="155"/>
      <c r="M289" s="155"/>
      <c r="N289" s="155"/>
      <c r="O289" s="155"/>
      <c r="P289" s="155"/>
      <c r="Q289" s="156"/>
      <c r="R289" s="155"/>
      <c r="S289" s="155"/>
      <c r="T289" s="155"/>
      <c r="U289" s="155"/>
      <c r="V289" s="155"/>
      <c r="W289" s="155"/>
      <c r="X289" s="155"/>
      <c r="Y289" s="155"/>
      <c r="Z289" s="156"/>
      <c r="AA289" s="155"/>
      <c r="AB289" s="155"/>
      <c r="AC289" s="155"/>
      <c r="AD289" s="157"/>
      <c r="AE289" s="157"/>
      <c r="AF289" s="157"/>
      <c r="AG289" s="157"/>
      <c r="AH289" s="157"/>
      <c r="AI289" s="157"/>
      <c r="AJ289" s="157"/>
      <c r="AK289" s="157"/>
      <c r="AL289" s="157"/>
      <c r="AM289" s="157"/>
    </row>
    <row r="290" spans="1:721" s="76" customFormat="1" hidden="1" x14ac:dyDescent="0.2">
      <c r="A290" s="164">
        <v>34</v>
      </c>
      <c r="B290" s="165" t="s">
        <v>119</v>
      </c>
      <c r="C290" s="156"/>
      <c r="D290" s="156"/>
      <c r="E290" s="156"/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  <c r="P290" s="156"/>
      <c r="Q290" s="156"/>
      <c r="R290" s="156"/>
      <c r="S290" s="156"/>
      <c r="T290" s="156"/>
      <c r="U290" s="156"/>
      <c r="V290" s="156"/>
      <c r="W290" s="156"/>
      <c r="X290" s="156"/>
      <c r="Y290" s="156"/>
      <c r="Z290" s="156"/>
      <c r="AA290" s="156"/>
      <c r="AB290" s="156"/>
      <c r="AC290" s="156"/>
      <c r="AD290" s="157"/>
      <c r="AE290" s="157"/>
      <c r="AF290" s="157"/>
      <c r="AG290" s="157"/>
      <c r="AH290" s="157"/>
      <c r="AI290" s="157"/>
      <c r="AJ290" s="157"/>
      <c r="AK290" s="157"/>
      <c r="AL290" s="157"/>
      <c r="AM290" s="157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  <c r="FY290" s="10"/>
      <c r="FZ290" s="10"/>
      <c r="GA290" s="10"/>
      <c r="GB290" s="10"/>
      <c r="GC290" s="10"/>
      <c r="GD290" s="10"/>
      <c r="GE290" s="10"/>
      <c r="GF290" s="10"/>
      <c r="GG290" s="10"/>
      <c r="GH290" s="10"/>
      <c r="GI290" s="10"/>
      <c r="GJ290" s="10"/>
      <c r="GK290" s="10"/>
      <c r="GL290" s="10"/>
      <c r="GM290" s="10"/>
      <c r="GN290" s="10"/>
      <c r="GO290" s="10"/>
      <c r="GP290" s="10"/>
      <c r="GQ290" s="10"/>
      <c r="GR290" s="10"/>
      <c r="GS290" s="10"/>
      <c r="GT290" s="10"/>
      <c r="GU290" s="10"/>
      <c r="GV290" s="10"/>
      <c r="GW290" s="10"/>
      <c r="GX290" s="10"/>
      <c r="GY290" s="10"/>
      <c r="GZ290" s="10"/>
      <c r="HA290" s="10"/>
      <c r="HB290" s="10"/>
      <c r="HC290" s="10"/>
      <c r="HD290" s="10"/>
      <c r="HE290" s="10"/>
      <c r="HF290" s="10"/>
      <c r="HG290" s="10"/>
      <c r="HH290" s="10"/>
      <c r="HI290" s="10"/>
      <c r="HJ290" s="10"/>
      <c r="HK290" s="10"/>
      <c r="HL290" s="10"/>
      <c r="HM290" s="10"/>
      <c r="HN290" s="10"/>
      <c r="HO290" s="10"/>
      <c r="HP290" s="10"/>
      <c r="HQ290" s="10"/>
      <c r="HR290" s="10"/>
      <c r="HS290" s="10"/>
      <c r="HT290" s="10"/>
      <c r="HU290" s="10"/>
      <c r="HV290" s="10"/>
      <c r="HW290" s="10"/>
      <c r="HX290" s="10"/>
      <c r="HY290" s="10"/>
      <c r="HZ290" s="10"/>
      <c r="IA290" s="10"/>
      <c r="IB290" s="10"/>
      <c r="IC290" s="10"/>
      <c r="ID290" s="10"/>
      <c r="IE290" s="10"/>
      <c r="IF290" s="10"/>
      <c r="IG290" s="10"/>
      <c r="IH290" s="10"/>
      <c r="II290" s="10"/>
      <c r="IJ290" s="10"/>
      <c r="IK290" s="10"/>
      <c r="IL290" s="10"/>
      <c r="IM290" s="10"/>
      <c r="IN290" s="10"/>
      <c r="IO290" s="10"/>
      <c r="IP290" s="10"/>
      <c r="IQ290" s="10"/>
      <c r="IR290" s="10"/>
      <c r="IS290" s="10"/>
      <c r="IT290" s="10"/>
      <c r="IU290" s="10"/>
      <c r="IV290" s="10"/>
      <c r="IW290" s="10"/>
      <c r="IX290" s="10"/>
      <c r="IY290" s="10"/>
      <c r="IZ290" s="10"/>
      <c r="JA290" s="10"/>
      <c r="JB290" s="10"/>
      <c r="JC290" s="10"/>
      <c r="JD290" s="10"/>
      <c r="JE290" s="10"/>
      <c r="JF290" s="10"/>
      <c r="JG290" s="10"/>
      <c r="JH290" s="10"/>
      <c r="JI290" s="10"/>
      <c r="JJ290" s="10"/>
      <c r="JK290" s="10"/>
      <c r="JL290" s="10"/>
      <c r="JM290" s="10"/>
      <c r="JN290" s="10"/>
      <c r="JO290" s="10"/>
      <c r="JP290" s="10"/>
      <c r="JQ290" s="10"/>
      <c r="JR290" s="10"/>
      <c r="JS290" s="10"/>
      <c r="JT290" s="10"/>
      <c r="JU290" s="10"/>
      <c r="JV290" s="10"/>
      <c r="JW290" s="10"/>
      <c r="JX290" s="10"/>
      <c r="JY290" s="10"/>
      <c r="JZ290" s="10"/>
      <c r="KA290" s="10"/>
      <c r="KB290" s="10"/>
      <c r="KC290" s="10"/>
      <c r="KD290" s="10"/>
      <c r="KE290" s="10"/>
      <c r="KF290" s="10"/>
      <c r="KG290" s="10"/>
      <c r="KH290" s="10"/>
      <c r="KI290" s="10"/>
      <c r="KJ290" s="10"/>
      <c r="KK290" s="10"/>
      <c r="KL290" s="10"/>
      <c r="KM290" s="10"/>
      <c r="KN290" s="10"/>
      <c r="KO290" s="10"/>
      <c r="KP290" s="10"/>
      <c r="KQ290" s="10"/>
      <c r="KR290" s="10"/>
      <c r="KS290" s="10"/>
      <c r="KT290" s="10"/>
      <c r="KU290" s="10"/>
      <c r="KV290" s="10"/>
      <c r="KW290" s="10"/>
      <c r="KX290" s="10"/>
      <c r="KY290" s="10"/>
      <c r="KZ290" s="10"/>
      <c r="LA290" s="10"/>
      <c r="LB290" s="10"/>
      <c r="LC290" s="10"/>
      <c r="LD290" s="10"/>
      <c r="LE290" s="10"/>
      <c r="LF290" s="10"/>
      <c r="LG290" s="10"/>
      <c r="LH290" s="10"/>
      <c r="LI290" s="10"/>
      <c r="LJ290" s="10"/>
      <c r="LK290" s="10"/>
      <c r="LL290" s="10"/>
      <c r="LM290" s="10"/>
      <c r="LN290" s="10"/>
      <c r="LO290" s="10"/>
      <c r="LP290" s="10"/>
      <c r="LQ290" s="10"/>
      <c r="LR290" s="10"/>
      <c r="LS290" s="10"/>
      <c r="LT290" s="10"/>
      <c r="LU290" s="10"/>
      <c r="LV290" s="10"/>
      <c r="LW290" s="10"/>
      <c r="LX290" s="10"/>
      <c r="LY290" s="10"/>
      <c r="LZ290" s="10"/>
      <c r="MA290" s="10"/>
      <c r="MB290" s="10"/>
      <c r="MC290" s="10"/>
      <c r="MD290" s="10"/>
      <c r="ME290" s="10"/>
      <c r="MF290" s="10"/>
      <c r="MG290" s="10"/>
      <c r="MH290" s="10"/>
      <c r="MI290" s="10"/>
      <c r="MJ290" s="10"/>
      <c r="MK290" s="10"/>
      <c r="ML290" s="10"/>
      <c r="MM290" s="10"/>
      <c r="MN290" s="10"/>
      <c r="MO290" s="10"/>
      <c r="MP290" s="10"/>
      <c r="MQ290" s="10"/>
      <c r="MR290" s="10"/>
      <c r="MS290" s="10"/>
      <c r="MT290" s="10"/>
      <c r="MU290" s="10"/>
      <c r="MV290" s="10"/>
      <c r="MW290" s="10"/>
      <c r="MX290" s="10"/>
      <c r="MY290" s="10"/>
      <c r="MZ290" s="10"/>
      <c r="NA290" s="10"/>
      <c r="NB290" s="10"/>
      <c r="NC290" s="10"/>
      <c r="ND290" s="10"/>
      <c r="NE290" s="10"/>
      <c r="NF290" s="10"/>
      <c r="NG290" s="10"/>
      <c r="NH290" s="10"/>
      <c r="NI290" s="10"/>
      <c r="NJ290" s="10"/>
      <c r="NK290" s="10"/>
      <c r="NL290" s="10"/>
      <c r="NM290" s="10"/>
      <c r="NN290" s="10"/>
      <c r="NO290" s="10"/>
      <c r="NP290" s="10"/>
      <c r="NQ290" s="10"/>
      <c r="NR290" s="10"/>
      <c r="NS290" s="10"/>
      <c r="NT290" s="10"/>
      <c r="NU290" s="10"/>
      <c r="NV290" s="10"/>
      <c r="NW290" s="10"/>
      <c r="NX290" s="10"/>
      <c r="NY290" s="10"/>
      <c r="NZ290" s="10"/>
      <c r="OA290" s="10"/>
      <c r="OB290" s="10"/>
      <c r="OC290" s="10"/>
      <c r="OD290" s="10"/>
      <c r="OE290" s="10"/>
      <c r="OF290" s="10"/>
      <c r="OG290" s="10"/>
      <c r="OH290" s="10"/>
      <c r="OI290" s="10"/>
      <c r="OJ290" s="10"/>
      <c r="OK290" s="10"/>
      <c r="OL290" s="10"/>
      <c r="OM290" s="10"/>
      <c r="ON290" s="10"/>
      <c r="OO290" s="10"/>
      <c r="OP290" s="10"/>
      <c r="OQ290" s="10"/>
      <c r="OR290" s="10"/>
      <c r="OS290" s="10"/>
      <c r="OT290" s="10"/>
      <c r="OU290" s="10"/>
      <c r="OV290" s="10"/>
      <c r="OW290" s="10"/>
      <c r="OX290" s="10"/>
      <c r="OY290" s="10"/>
      <c r="OZ290" s="10"/>
      <c r="PA290" s="10"/>
      <c r="PB290" s="10"/>
      <c r="PC290" s="10"/>
      <c r="PD290" s="10"/>
      <c r="PE290" s="10"/>
      <c r="PF290" s="10"/>
      <c r="PG290" s="10"/>
      <c r="PH290" s="10"/>
      <c r="PI290" s="10"/>
      <c r="PJ290" s="10"/>
      <c r="PK290" s="10"/>
      <c r="PL290" s="10"/>
      <c r="PM290" s="10"/>
      <c r="PN290" s="10"/>
      <c r="PO290" s="10"/>
      <c r="PP290" s="10"/>
      <c r="PQ290" s="10"/>
      <c r="PR290" s="10"/>
      <c r="PS290" s="10"/>
      <c r="PT290" s="10"/>
      <c r="PU290" s="10"/>
      <c r="PV290" s="10"/>
      <c r="PW290" s="10"/>
      <c r="PX290" s="10"/>
      <c r="PY290" s="10"/>
      <c r="PZ290" s="10"/>
      <c r="QA290" s="10"/>
      <c r="QB290" s="10"/>
      <c r="QC290" s="10"/>
      <c r="QD290" s="10"/>
      <c r="QE290" s="10"/>
      <c r="QF290" s="10"/>
      <c r="QG290" s="10"/>
      <c r="QH290" s="10"/>
      <c r="QI290" s="10"/>
      <c r="QJ290" s="10"/>
      <c r="QK290" s="10"/>
      <c r="QL290" s="10"/>
      <c r="QM290" s="10"/>
      <c r="QN290" s="10"/>
      <c r="QO290" s="10"/>
      <c r="QP290" s="10"/>
      <c r="QQ290" s="10"/>
      <c r="QR290" s="10"/>
      <c r="QS290" s="10"/>
      <c r="QT290" s="10"/>
      <c r="QU290" s="10"/>
      <c r="QV290" s="10"/>
      <c r="QW290" s="10"/>
      <c r="QX290" s="10"/>
      <c r="QY290" s="10"/>
      <c r="QZ290" s="10"/>
      <c r="RA290" s="10"/>
      <c r="RB290" s="10"/>
      <c r="RC290" s="10"/>
      <c r="RD290" s="10"/>
      <c r="RE290" s="10"/>
      <c r="RF290" s="10"/>
      <c r="RG290" s="10"/>
      <c r="RH290" s="10"/>
      <c r="RI290" s="10"/>
      <c r="RJ290" s="10"/>
      <c r="RK290" s="10"/>
      <c r="RL290" s="10"/>
      <c r="RM290" s="10"/>
      <c r="RN290" s="10"/>
      <c r="RO290" s="10"/>
      <c r="RP290" s="10"/>
      <c r="RQ290" s="10"/>
      <c r="RR290" s="10"/>
      <c r="RS290" s="10"/>
      <c r="RT290" s="10"/>
      <c r="RU290" s="10"/>
      <c r="RV290" s="10"/>
      <c r="RW290" s="10"/>
      <c r="RX290" s="10"/>
      <c r="RY290" s="10"/>
      <c r="RZ290" s="10"/>
      <c r="SA290" s="10"/>
      <c r="SB290" s="10"/>
      <c r="SC290" s="10"/>
      <c r="SD290" s="10"/>
      <c r="SE290" s="10"/>
      <c r="SF290" s="10"/>
      <c r="SG290" s="10"/>
      <c r="SH290" s="10"/>
      <c r="SI290" s="10"/>
      <c r="SJ290" s="10"/>
      <c r="SK290" s="10"/>
      <c r="SL290" s="10"/>
      <c r="SM290" s="10"/>
      <c r="SN290" s="10"/>
      <c r="SO290" s="10"/>
      <c r="SP290" s="10"/>
      <c r="SQ290" s="10"/>
      <c r="SR290" s="10"/>
      <c r="SS290" s="10"/>
      <c r="ST290" s="10"/>
      <c r="SU290" s="10"/>
      <c r="SV290" s="10"/>
      <c r="SW290" s="10"/>
      <c r="SX290" s="10"/>
      <c r="SY290" s="10"/>
      <c r="SZ290" s="10"/>
      <c r="TA290" s="10"/>
      <c r="TB290" s="10"/>
      <c r="TC290" s="10"/>
      <c r="TD290" s="10"/>
      <c r="TE290" s="10"/>
      <c r="TF290" s="10"/>
      <c r="TG290" s="10"/>
      <c r="TH290" s="10"/>
      <c r="TI290" s="10"/>
      <c r="TJ290" s="10"/>
      <c r="TK290" s="10"/>
      <c r="TL290" s="10"/>
      <c r="TM290" s="10"/>
      <c r="TN290" s="10"/>
      <c r="TO290" s="10"/>
      <c r="TP290" s="10"/>
      <c r="TQ290" s="10"/>
      <c r="TR290" s="10"/>
      <c r="TS290" s="10"/>
      <c r="TT290" s="10"/>
      <c r="TU290" s="10"/>
      <c r="TV290" s="10"/>
      <c r="TW290" s="10"/>
      <c r="TX290" s="10"/>
      <c r="TY290" s="10"/>
      <c r="TZ290" s="10"/>
      <c r="UA290" s="10"/>
      <c r="UB290" s="10"/>
      <c r="UC290" s="10"/>
      <c r="UD290" s="10"/>
      <c r="UE290" s="10"/>
      <c r="UF290" s="10"/>
      <c r="UG290" s="10"/>
      <c r="UH290" s="10"/>
      <c r="UI290" s="10"/>
      <c r="UJ290" s="10"/>
      <c r="UK290" s="10"/>
      <c r="UL290" s="10"/>
      <c r="UM290" s="10"/>
      <c r="UN290" s="10"/>
      <c r="UO290" s="10"/>
      <c r="UP290" s="10"/>
      <c r="UQ290" s="10"/>
      <c r="UR290" s="10"/>
      <c r="US290" s="10"/>
      <c r="UT290" s="10"/>
      <c r="UU290" s="10"/>
      <c r="UV290" s="10"/>
      <c r="UW290" s="10"/>
      <c r="UX290" s="10"/>
      <c r="UY290" s="10"/>
      <c r="UZ290" s="10"/>
      <c r="VA290" s="10"/>
      <c r="VB290" s="10"/>
      <c r="VC290" s="10"/>
      <c r="VD290" s="10"/>
      <c r="VE290" s="10"/>
      <c r="VF290" s="10"/>
      <c r="VG290" s="10"/>
      <c r="VH290" s="10"/>
      <c r="VI290" s="10"/>
      <c r="VJ290" s="10"/>
      <c r="VK290" s="10"/>
      <c r="VL290" s="10"/>
      <c r="VM290" s="10"/>
      <c r="VN290" s="10"/>
      <c r="VO290" s="10"/>
      <c r="VP290" s="10"/>
      <c r="VQ290" s="10"/>
      <c r="VR290" s="10"/>
      <c r="VS290" s="10"/>
      <c r="VT290" s="10"/>
      <c r="VU290" s="10"/>
      <c r="VV290" s="10"/>
      <c r="VW290" s="10"/>
      <c r="VX290" s="10"/>
      <c r="VY290" s="10"/>
      <c r="VZ290" s="10"/>
      <c r="WA290" s="10"/>
      <c r="WB290" s="10"/>
      <c r="WC290" s="10"/>
      <c r="WD290" s="10"/>
      <c r="WE290" s="10"/>
      <c r="WF290" s="10"/>
      <c r="WG290" s="10"/>
      <c r="WH290" s="10"/>
      <c r="WI290" s="10"/>
      <c r="WJ290" s="10"/>
      <c r="WK290" s="10"/>
      <c r="WL290" s="10"/>
      <c r="WM290" s="10"/>
      <c r="WN290" s="10"/>
      <c r="WO290" s="10"/>
      <c r="WP290" s="10"/>
      <c r="WQ290" s="10"/>
      <c r="WR290" s="10"/>
      <c r="WS290" s="10"/>
      <c r="WT290" s="10"/>
      <c r="WU290" s="10"/>
      <c r="WV290" s="10"/>
      <c r="WW290" s="10"/>
      <c r="WX290" s="10"/>
      <c r="WY290" s="10"/>
      <c r="WZ290" s="10"/>
      <c r="XA290" s="10"/>
      <c r="XB290" s="10"/>
      <c r="XC290" s="10"/>
      <c r="XD290" s="10"/>
      <c r="XE290" s="10"/>
      <c r="XF290" s="10"/>
      <c r="XG290" s="10"/>
      <c r="XH290" s="10"/>
      <c r="XI290" s="10"/>
      <c r="XJ290" s="10"/>
      <c r="XK290" s="10"/>
      <c r="XL290" s="10"/>
      <c r="XM290" s="10"/>
      <c r="XN290" s="10"/>
      <c r="XO290" s="10"/>
      <c r="XP290" s="10"/>
      <c r="XQ290" s="10"/>
      <c r="XR290" s="10"/>
      <c r="XS290" s="10"/>
      <c r="XT290" s="10"/>
      <c r="XU290" s="10"/>
      <c r="XV290" s="10"/>
      <c r="XW290" s="10"/>
      <c r="XX290" s="10"/>
      <c r="XY290" s="10"/>
      <c r="XZ290" s="10"/>
      <c r="YA290" s="10"/>
      <c r="YB290" s="10"/>
      <c r="YC290" s="10"/>
      <c r="YD290" s="10"/>
      <c r="YE290" s="10"/>
      <c r="YF290" s="10"/>
      <c r="YG290" s="10"/>
      <c r="YH290" s="10"/>
      <c r="YI290" s="10"/>
      <c r="YJ290" s="10"/>
      <c r="YK290" s="10"/>
      <c r="YL290" s="10"/>
      <c r="YM290" s="10"/>
      <c r="YN290" s="10"/>
      <c r="YO290" s="10"/>
      <c r="YP290" s="10"/>
      <c r="YQ290" s="10"/>
      <c r="YR290" s="10"/>
      <c r="YS290" s="10"/>
      <c r="YT290" s="10"/>
      <c r="YU290" s="10"/>
      <c r="YV290" s="10"/>
      <c r="YW290" s="10"/>
      <c r="YX290" s="10"/>
      <c r="YY290" s="10"/>
      <c r="YZ290" s="10"/>
      <c r="ZA290" s="10"/>
      <c r="ZB290" s="10"/>
      <c r="ZC290" s="10"/>
      <c r="ZD290" s="10"/>
      <c r="ZE290" s="10"/>
      <c r="ZF290" s="10"/>
      <c r="ZG290" s="10"/>
      <c r="ZH290" s="10"/>
      <c r="ZI290" s="10"/>
      <c r="ZJ290" s="10"/>
      <c r="ZK290" s="10"/>
      <c r="ZL290" s="10"/>
      <c r="ZM290" s="10"/>
      <c r="ZN290" s="10"/>
      <c r="ZO290" s="10"/>
      <c r="ZP290" s="10"/>
      <c r="ZQ290" s="10"/>
      <c r="ZR290" s="10"/>
      <c r="ZS290" s="10"/>
      <c r="ZT290" s="10"/>
      <c r="ZU290" s="10"/>
      <c r="ZV290" s="10"/>
      <c r="ZW290" s="10"/>
      <c r="ZX290" s="10"/>
      <c r="ZY290" s="10"/>
      <c r="ZZ290" s="10"/>
      <c r="AAA290" s="10"/>
      <c r="AAB290" s="10"/>
      <c r="AAC290" s="10"/>
      <c r="AAD290" s="10"/>
      <c r="AAE290" s="10"/>
      <c r="AAF290" s="10"/>
      <c r="AAG290" s="10"/>
      <c r="AAH290" s="10"/>
      <c r="AAI290" s="10"/>
      <c r="AAJ290" s="10"/>
      <c r="AAK290" s="10"/>
      <c r="AAL290" s="10"/>
      <c r="AAM290" s="10"/>
      <c r="AAN290" s="10"/>
      <c r="AAO290" s="10"/>
      <c r="AAP290" s="10"/>
      <c r="AAQ290" s="10"/>
      <c r="AAR290" s="10"/>
      <c r="AAS290" s="10"/>
    </row>
    <row r="291" spans="1:721" s="10" customFormat="1" hidden="1" x14ac:dyDescent="0.2">
      <c r="A291" s="167">
        <v>3431</v>
      </c>
      <c r="B291" s="169" t="s">
        <v>126</v>
      </c>
      <c r="C291" s="155"/>
      <c r="D291" s="155"/>
      <c r="E291" s="155"/>
      <c r="F291" s="155"/>
      <c r="G291" s="155"/>
      <c r="H291" s="156"/>
      <c r="I291" s="155"/>
      <c r="J291" s="155"/>
      <c r="K291" s="155"/>
      <c r="L291" s="155"/>
      <c r="M291" s="155"/>
      <c r="N291" s="155"/>
      <c r="O291" s="155"/>
      <c r="P291" s="155"/>
      <c r="Q291" s="156"/>
      <c r="R291" s="155"/>
      <c r="S291" s="155"/>
      <c r="T291" s="155"/>
      <c r="U291" s="155"/>
      <c r="V291" s="155"/>
      <c r="W291" s="155"/>
      <c r="X291" s="155"/>
      <c r="Y291" s="155"/>
      <c r="Z291" s="156"/>
      <c r="AA291" s="155"/>
      <c r="AB291" s="155"/>
      <c r="AC291" s="155"/>
      <c r="AD291" s="157"/>
      <c r="AE291" s="157"/>
      <c r="AF291" s="157"/>
      <c r="AG291" s="157"/>
      <c r="AH291" s="157"/>
      <c r="AI291" s="157"/>
      <c r="AJ291" s="157"/>
      <c r="AK291" s="157"/>
      <c r="AL291" s="157"/>
      <c r="AM291" s="157"/>
    </row>
    <row r="292" spans="1:721" s="10" customFormat="1" ht="24" hidden="1" x14ac:dyDescent="0.2">
      <c r="A292" s="167">
        <v>3432</v>
      </c>
      <c r="B292" s="168" t="s">
        <v>128</v>
      </c>
      <c r="C292" s="155"/>
      <c r="D292" s="155"/>
      <c r="E292" s="155"/>
      <c r="F292" s="155"/>
      <c r="G292" s="155"/>
      <c r="H292" s="156"/>
      <c r="I292" s="155"/>
      <c r="J292" s="155"/>
      <c r="K292" s="155"/>
      <c r="L292" s="155"/>
      <c r="M292" s="155"/>
      <c r="N292" s="155"/>
      <c r="O292" s="155"/>
      <c r="P292" s="155"/>
      <c r="Q292" s="156"/>
      <c r="R292" s="155"/>
      <c r="S292" s="155"/>
      <c r="T292" s="155"/>
      <c r="U292" s="155"/>
      <c r="V292" s="155"/>
      <c r="W292" s="155"/>
      <c r="X292" s="155"/>
      <c r="Y292" s="155"/>
      <c r="Z292" s="156"/>
      <c r="AA292" s="155"/>
      <c r="AB292" s="155"/>
      <c r="AC292" s="155"/>
      <c r="AD292" s="157"/>
      <c r="AE292" s="157"/>
      <c r="AF292" s="157"/>
      <c r="AG292" s="157"/>
      <c r="AH292" s="157"/>
      <c r="AI292" s="157"/>
      <c r="AJ292" s="157"/>
      <c r="AK292" s="157"/>
      <c r="AL292" s="157"/>
      <c r="AM292" s="157"/>
    </row>
    <row r="293" spans="1:721" s="10" customFormat="1" hidden="1" x14ac:dyDescent="0.2">
      <c r="A293" s="167">
        <v>3433</v>
      </c>
      <c r="B293" s="168" t="s">
        <v>351</v>
      </c>
      <c r="C293" s="155"/>
      <c r="D293" s="155"/>
      <c r="E293" s="155"/>
      <c r="F293" s="155"/>
      <c r="G293" s="155"/>
      <c r="H293" s="156"/>
      <c r="I293" s="155"/>
      <c r="J293" s="155"/>
      <c r="K293" s="155"/>
      <c r="L293" s="155"/>
      <c r="M293" s="155"/>
      <c r="N293" s="155"/>
      <c r="O293" s="155"/>
      <c r="P293" s="155"/>
      <c r="Q293" s="156"/>
      <c r="R293" s="155"/>
      <c r="S293" s="155"/>
      <c r="T293" s="155"/>
      <c r="U293" s="155"/>
      <c r="V293" s="155"/>
      <c r="W293" s="155"/>
      <c r="X293" s="155"/>
      <c r="Y293" s="155"/>
      <c r="Z293" s="156"/>
      <c r="AA293" s="155"/>
      <c r="AB293" s="155"/>
      <c r="AC293" s="155"/>
      <c r="AD293" s="157"/>
      <c r="AE293" s="157"/>
      <c r="AF293" s="157"/>
      <c r="AG293" s="157"/>
      <c r="AH293" s="157"/>
      <c r="AI293" s="157"/>
      <c r="AJ293" s="157"/>
      <c r="AK293" s="157"/>
      <c r="AL293" s="157"/>
      <c r="AM293" s="157"/>
    </row>
    <row r="294" spans="1:721" s="76" customFormat="1" ht="24.75" hidden="1" customHeight="1" x14ac:dyDescent="0.2">
      <c r="A294" s="170" t="s">
        <v>158</v>
      </c>
      <c r="B294" s="171" t="s">
        <v>159</v>
      </c>
      <c r="C294" s="156"/>
      <c r="D294" s="156"/>
      <c r="E294" s="156"/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  <c r="P294" s="156"/>
      <c r="Q294" s="156"/>
      <c r="R294" s="156"/>
      <c r="S294" s="156"/>
      <c r="T294" s="156"/>
      <c r="U294" s="156"/>
      <c r="V294" s="156"/>
      <c r="W294" s="156"/>
      <c r="X294" s="156"/>
      <c r="Y294" s="156"/>
      <c r="Z294" s="156"/>
      <c r="AA294" s="156"/>
      <c r="AB294" s="156"/>
      <c r="AC294" s="156"/>
      <c r="AD294" s="157"/>
      <c r="AE294" s="157"/>
      <c r="AF294" s="157"/>
      <c r="AG294" s="157"/>
      <c r="AH294" s="157"/>
      <c r="AI294" s="157"/>
      <c r="AJ294" s="157"/>
      <c r="AK294" s="157"/>
      <c r="AL294" s="157"/>
      <c r="AM294" s="157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  <c r="FY294" s="10"/>
      <c r="FZ294" s="10"/>
      <c r="GA294" s="10"/>
      <c r="GB294" s="10"/>
      <c r="GC294" s="10"/>
      <c r="GD294" s="10"/>
      <c r="GE294" s="10"/>
      <c r="GF294" s="10"/>
      <c r="GG294" s="10"/>
      <c r="GH294" s="10"/>
      <c r="GI294" s="10"/>
      <c r="GJ294" s="10"/>
      <c r="GK294" s="10"/>
      <c r="GL294" s="10"/>
      <c r="GM294" s="10"/>
      <c r="GN294" s="10"/>
      <c r="GO294" s="10"/>
      <c r="GP294" s="10"/>
      <c r="GQ294" s="10"/>
      <c r="GR294" s="10"/>
      <c r="GS294" s="10"/>
      <c r="GT294" s="10"/>
      <c r="GU294" s="10"/>
      <c r="GV294" s="10"/>
      <c r="GW294" s="10"/>
      <c r="GX294" s="10"/>
      <c r="GY294" s="10"/>
      <c r="GZ294" s="10"/>
      <c r="HA294" s="10"/>
      <c r="HB294" s="10"/>
      <c r="HC294" s="10"/>
      <c r="HD294" s="10"/>
      <c r="HE294" s="10"/>
      <c r="HF294" s="10"/>
      <c r="HG294" s="10"/>
      <c r="HH294" s="10"/>
      <c r="HI294" s="10"/>
      <c r="HJ294" s="10"/>
      <c r="HK294" s="10"/>
      <c r="HL294" s="10"/>
      <c r="HM294" s="10"/>
      <c r="HN294" s="10"/>
      <c r="HO294" s="10"/>
      <c r="HP294" s="10"/>
      <c r="HQ294" s="10"/>
      <c r="HR294" s="10"/>
      <c r="HS294" s="10"/>
      <c r="HT294" s="10"/>
      <c r="HU294" s="10"/>
      <c r="HV294" s="10"/>
      <c r="HW294" s="10"/>
      <c r="HX294" s="10"/>
      <c r="HY294" s="10"/>
      <c r="HZ294" s="10"/>
      <c r="IA294" s="10"/>
      <c r="IB294" s="10"/>
      <c r="IC294" s="10"/>
      <c r="ID294" s="10"/>
      <c r="IE294" s="10"/>
      <c r="IF294" s="10"/>
      <c r="IG294" s="10"/>
      <c r="IH294" s="10"/>
      <c r="II294" s="10"/>
      <c r="IJ294" s="10"/>
      <c r="IK294" s="10"/>
      <c r="IL294" s="10"/>
      <c r="IM294" s="10"/>
      <c r="IN294" s="10"/>
      <c r="IO294" s="10"/>
      <c r="IP294" s="10"/>
      <c r="IQ294" s="10"/>
      <c r="IR294" s="10"/>
      <c r="IS294" s="10"/>
      <c r="IT294" s="10"/>
      <c r="IU294" s="10"/>
      <c r="IV294" s="10"/>
      <c r="IW294" s="10"/>
      <c r="IX294" s="10"/>
      <c r="IY294" s="10"/>
      <c r="IZ294" s="10"/>
      <c r="JA294" s="10"/>
      <c r="JB294" s="10"/>
      <c r="JC294" s="10"/>
      <c r="JD294" s="10"/>
      <c r="JE294" s="10"/>
      <c r="JF294" s="10"/>
      <c r="JG294" s="10"/>
      <c r="JH294" s="10"/>
      <c r="JI294" s="10"/>
      <c r="JJ294" s="10"/>
      <c r="JK294" s="10"/>
      <c r="JL294" s="10"/>
      <c r="JM294" s="10"/>
      <c r="JN294" s="10"/>
      <c r="JO294" s="10"/>
      <c r="JP294" s="10"/>
      <c r="JQ294" s="10"/>
      <c r="JR294" s="10"/>
      <c r="JS294" s="10"/>
      <c r="JT294" s="10"/>
      <c r="JU294" s="10"/>
      <c r="JV294" s="10"/>
      <c r="JW294" s="10"/>
      <c r="JX294" s="10"/>
      <c r="JY294" s="10"/>
      <c r="JZ294" s="10"/>
      <c r="KA294" s="10"/>
      <c r="KB294" s="10"/>
      <c r="KC294" s="10"/>
      <c r="KD294" s="10"/>
      <c r="KE294" s="10"/>
      <c r="KF294" s="10"/>
      <c r="KG294" s="10"/>
      <c r="KH294" s="10"/>
      <c r="KI294" s="10"/>
      <c r="KJ294" s="10"/>
      <c r="KK294" s="10"/>
      <c r="KL294" s="10"/>
      <c r="KM294" s="10"/>
      <c r="KN294" s="10"/>
      <c r="KO294" s="10"/>
      <c r="KP294" s="10"/>
      <c r="KQ294" s="10"/>
      <c r="KR294" s="10"/>
      <c r="KS294" s="10"/>
      <c r="KT294" s="10"/>
      <c r="KU294" s="10"/>
      <c r="KV294" s="10"/>
      <c r="KW294" s="10"/>
      <c r="KX294" s="10"/>
      <c r="KY294" s="10"/>
      <c r="KZ294" s="10"/>
      <c r="LA294" s="10"/>
      <c r="LB294" s="10"/>
      <c r="LC294" s="10"/>
      <c r="LD294" s="10"/>
      <c r="LE294" s="10"/>
      <c r="LF294" s="10"/>
      <c r="LG294" s="10"/>
      <c r="LH294" s="10"/>
      <c r="LI294" s="10"/>
      <c r="LJ294" s="10"/>
      <c r="LK294" s="10"/>
      <c r="LL294" s="10"/>
      <c r="LM294" s="10"/>
      <c r="LN294" s="10"/>
      <c r="LO294" s="10"/>
      <c r="LP294" s="10"/>
      <c r="LQ294" s="10"/>
      <c r="LR294" s="10"/>
      <c r="LS294" s="10"/>
      <c r="LT294" s="10"/>
      <c r="LU294" s="10"/>
      <c r="LV294" s="10"/>
      <c r="LW294" s="10"/>
      <c r="LX294" s="10"/>
      <c r="LY294" s="10"/>
      <c r="LZ294" s="10"/>
      <c r="MA294" s="10"/>
      <c r="MB294" s="10"/>
      <c r="MC294" s="10"/>
      <c r="MD294" s="10"/>
      <c r="ME294" s="10"/>
      <c r="MF294" s="10"/>
      <c r="MG294" s="10"/>
      <c r="MH294" s="10"/>
      <c r="MI294" s="10"/>
      <c r="MJ294" s="10"/>
      <c r="MK294" s="10"/>
      <c r="ML294" s="10"/>
      <c r="MM294" s="10"/>
      <c r="MN294" s="10"/>
      <c r="MO294" s="10"/>
      <c r="MP294" s="10"/>
      <c r="MQ294" s="10"/>
      <c r="MR294" s="10"/>
      <c r="MS294" s="10"/>
      <c r="MT294" s="10"/>
      <c r="MU294" s="10"/>
      <c r="MV294" s="10"/>
      <c r="MW294" s="10"/>
      <c r="MX294" s="10"/>
      <c r="MY294" s="10"/>
      <c r="MZ294" s="10"/>
      <c r="NA294" s="10"/>
      <c r="NB294" s="10"/>
      <c r="NC294" s="10"/>
      <c r="ND294" s="10"/>
      <c r="NE294" s="10"/>
      <c r="NF294" s="10"/>
      <c r="NG294" s="10"/>
      <c r="NH294" s="10"/>
      <c r="NI294" s="10"/>
      <c r="NJ294" s="10"/>
      <c r="NK294" s="10"/>
      <c r="NL294" s="10"/>
      <c r="NM294" s="10"/>
      <c r="NN294" s="10"/>
      <c r="NO294" s="10"/>
      <c r="NP294" s="10"/>
      <c r="NQ294" s="10"/>
      <c r="NR294" s="10"/>
      <c r="NS294" s="10"/>
      <c r="NT294" s="10"/>
      <c r="NU294" s="10"/>
      <c r="NV294" s="10"/>
      <c r="NW294" s="10"/>
      <c r="NX294" s="10"/>
      <c r="NY294" s="10"/>
      <c r="NZ294" s="10"/>
      <c r="OA294" s="10"/>
      <c r="OB294" s="10"/>
      <c r="OC294" s="10"/>
      <c r="OD294" s="10"/>
      <c r="OE294" s="10"/>
      <c r="OF294" s="10"/>
      <c r="OG294" s="10"/>
      <c r="OH294" s="10"/>
      <c r="OI294" s="10"/>
      <c r="OJ294" s="10"/>
      <c r="OK294" s="10"/>
      <c r="OL294" s="10"/>
      <c r="OM294" s="10"/>
      <c r="ON294" s="10"/>
      <c r="OO294" s="10"/>
      <c r="OP294" s="10"/>
      <c r="OQ294" s="10"/>
      <c r="OR294" s="10"/>
      <c r="OS294" s="10"/>
      <c r="OT294" s="10"/>
      <c r="OU294" s="10"/>
      <c r="OV294" s="10"/>
      <c r="OW294" s="10"/>
      <c r="OX294" s="10"/>
      <c r="OY294" s="10"/>
      <c r="OZ294" s="10"/>
      <c r="PA294" s="10"/>
      <c r="PB294" s="10"/>
      <c r="PC294" s="10"/>
      <c r="PD294" s="10"/>
      <c r="PE294" s="10"/>
      <c r="PF294" s="10"/>
      <c r="PG294" s="10"/>
      <c r="PH294" s="10"/>
      <c r="PI294" s="10"/>
      <c r="PJ294" s="10"/>
      <c r="PK294" s="10"/>
      <c r="PL294" s="10"/>
      <c r="PM294" s="10"/>
      <c r="PN294" s="10"/>
      <c r="PO294" s="10"/>
      <c r="PP294" s="10"/>
      <c r="PQ294" s="10"/>
      <c r="PR294" s="10"/>
      <c r="PS294" s="10"/>
      <c r="PT294" s="10"/>
      <c r="PU294" s="10"/>
      <c r="PV294" s="10"/>
      <c r="PW294" s="10"/>
      <c r="PX294" s="10"/>
      <c r="PY294" s="10"/>
      <c r="PZ294" s="10"/>
      <c r="QA294" s="10"/>
      <c r="QB294" s="10"/>
      <c r="QC294" s="10"/>
      <c r="QD294" s="10"/>
      <c r="QE294" s="10"/>
      <c r="QF294" s="10"/>
      <c r="QG294" s="10"/>
      <c r="QH294" s="10"/>
      <c r="QI294" s="10"/>
      <c r="QJ294" s="10"/>
      <c r="QK294" s="10"/>
      <c r="QL294" s="10"/>
      <c r="QM294" s="10"/>
      <c r="QN294" s="10"/>
      <c r="QO294" s="10"/>
      <c r="QP294" s="10"/>
      <c r="QQ294" s="10"/>
      <c r="QR294" s="10"/>
      <c r="QS294" s="10"/>
      <c r="QT294" s="10"/>
      <c r="QU294" s="10"/>
      <c r="QV294" s="10"/>
      <c r="QW294" s="10"/>
      <c r="QX294" s="10"/>
      <c r="QY294" s="10"/>
      <c r="QZ294" s="10"/>
      <c r="RA294" s="10"/>
      <c r="RB294" s="10"/>
      <c r="RC294" s="10"/>
      <c r="RD294" s="10"/>
      <c r="RE294" s="10"/>
      <c r="RF294" s="10"/>
      <c r="RG294" s="10"/>
      <c r="RH294" s="10"/>
      <c r="RI294" s="10"/>
      <c r="RJ294" s="10"/>
      <c r="RK294" s="10"/>
      <c r="RL294" s="10"/>
      <c r="RM294" s="10"/>
      <c r="RN294" s="10"/>
      <c r="RO294" s="10"/>
      <c r="RP294" s="10"/>
      <c r="RQ294" s="10"/>
      <c r="RR294" s="10"/>
      <c r="RS294" s="10"/>
      <c r="RT294" s="10"/>
      <c r="RU294" s="10"/>
      <c r="RV294" s="10"/>
      <c r="RW294" s="10"/>
      <c r="RX294" s="10"/>
      <c r="RY294" s="10"/>
      <c r="RZ294" s="10"/>
      <c r="SA294" s="10"/>
      <c r="SB294" s="10"/>
      <c r="SC294" s="10"/>
      <c r="SD294" s="10"/>
      <c r="SE294" s="10"/>
      <c r="SF294" s="10"/>
      <c r="SG294" s="10"/>
      <c r="SH294" s="10"/>
      <c r="SI294" s="10"/>
      <c r="SJ294" s="10"/>
      <c r="SK294" s="10"/>
      <c r="SL294" s="10"/>
      <c r="SM294" s="10"/>
      <c r="SN294" s="10"/>
      <c r="SO294" s="10"/>
      <c r="SP294" s="10"/>
      <c r="SQ294" s="10"/>
      <c r="SR294" s="10"/>
      <c r="SS294" s="10"/>
      <c r="ST294" s="10"/>
      <c r="SU294" s="10"/>
      <c r="SV294" s="10"/>
      <c r="SW294" s="10"/>
      <c r="SX294" s="10"/>
      <c r="SY294" s="10"/>
      <c r="SZ294" s="10"/>
      <c r="TA294" s="10"/>
      <c r="TB294" s="10"/>
      <c r="TC294" s="10"/>
      <c r="TD294" s="10"/>
      <c r="TE294" s="10"/>
      <c r="TF294" s="10"/>
      <c r="TG294" s="10"/>
      <c r="TH294" s="10"/>
      <c r="TI294" s="10"/>
      <c r="TJ294" s="10"/>
      <c r="TK294" s="10"/>
      <c r="TL294" s="10"/>
      <c r="TM294" s="10"/>
      <c r="TN294" s="10"/>
      <c r="TO294" s="10"/>
      <c r="TP294" s="10"/>
      <c r="TQ294" s="10"/>
      <c r="TR294" s="10"/>
      <c r="TS294" s="10"/>
      <c r="TT294" s="10"/>
      <c r="TU294" s="10"/>
      <c r="TV294" s="10"/>
      <c r="TW294" s="10"/>
      <c r="TX294" s="10"/>
      <c r="TY294" s="10"/>
      <c r="TZ294" s="10"/>
      <c r="UA294" s="10"/>
      <c r="UB294" s="10"/>
      <c r="UC294" s="10"/>
      <c r="UD294" s="10"/>
      <c r="UE294" s="10"/>
      <c r="UF294" s="10"/>
      <c r="UG294" s="10"/>
      <c r="UH294" s="10"/>
      <c r="UI294" s="10"/>
      <c r="UJ294" s="10"/>
      <c r="UK294" s="10"/>
      <c r="UL294" s="10"/>
      <c r="UM294" s="10"/>
      <c r="UN294" s="10"/>
      <c r="UO294" s="10"/>
      <c r="UP294" s="10"/>
      <c r="UQ294" s="10"/>
      <c r="UR294" s="10"/>
      <c r="US294" s="10"/>
      <c r="UT294" s="10"/>
      <c r="UU294" s="10"/>
      <c r="UV294" s="10"/>
      <c r="UW294" s="10"/>
      <c r="UX294" s="10"/>
      <c r="UY294" s="10"/>
      <c r="UZ294" s="10"/>
      <c r="VA294" s="10"/>
      <c r="VB294" s="10"/>
      <c r="VC294" s="10"/>
      <c r="VD294" s="10"/>
      <c r="VE294" s="10"/>
      <c r="VF294" s="10"/>
      <c r="VG294" s="10"/>
      <c r="VH294" s="10"/>
      <c r="VI294" s="10"/>
      <c r="VJ294" s="10"/>
      <c r="VK294" s="10"/>
      <c r="VL294" s="10"/>
      <c r="VM294" s="10"/>
      <c r="VN294" s="10"/>
      <c r="VO294" s="10"/>
      <c r="VP294" s="10"/>
      <c r="VQ294" s="10"/>
      <c r="VR294" s="10"/>
      <c r="VS294" s="10"/>
      <c r="VT294" s="10"/>
      <c r="VU294" s="10"/>
      <c r="VV294" s="10"/>
      <c r="VW294" s="10"/>
      <c r="VX294" s="10"/>
      <c r="VY294" s="10"/>
      <c r="VZ294" s="10"/>
      <c r="WA294" s="10"/>
      <c r="WB294" s="10"/>
      <c r="WC294" s="10"/>
      <c r="WD294" s="10"/>
      <c r="WE294" s="10"/>
      <c r="WF294" s="10"/>
      <c r="WG294" s="10"/>
      <c r="WH294" s="10"/>
      <c r="WI294" s="10"/>
      <c r="WJ294" s="10"/>
      <c r="WK294" s="10"/>
      <c r="WL294" s="10"/>
      <c r="WM294" s="10"/>
      <c r="WN294" s="10"/>
      <c r="WO294" s="10"/>
      <c r="WP294" s="10"/>
      <c r="WQ294" s="10"/>
      <c r="WR294" s="10"/>
      <c r="WS294" s="10"/>
      <c r="WT294" s="10"/>
      <c r="WU294" s="10"/>
      <c r="WV294" s="10"/>
      <c r="WW294" s="10"/>
      <c r="WX294" s="10"/>
      <c r="WY294" s="10"/>
      <c r="WZ294" s="10"/>
      <c r="XA294" s="10"/>
      <c r="XB294" s="10"/>
      <c r="XC294" s="10"/>
      <c r="XD294" s="10"/>
      <c r="XE294" s="10"/>
      <c r="XF294" s="10"/>
      <c r="XG294" s="10"/>
      <c r="XH294" s="10"/>
      <c r="XI294" s="10"/>
      <c r="XJ294" s="10"/>
      <c r="XK294" s="10"/>
      <c r="XL294" s="10"/>
      <c r="XM294" s="10"/>
      <c r="XN294" s="10"/>
      <c r="XO294" s="10"/>
      <c r="XP294" s="10"/>
      <c r="XQ294" s="10"/>
      <c r="XR294" s="10"/>
      <c r="XS294" s="10"/>
      <c r="XT294" s="10"/>
      <c r="XU294" s="10"/>
      <c r="XV294" s="10"/>
      <c r="XW294" s="10"/>
      <c r="XX294" s="10"/>
      <c r="XY294" s="10"/>
      <c r="XZ294" s="10"/>
      <c r="YA294" s="10"/>
      <c r="YB294" s="10"/>
      <c r="YC294" s="10"/>
      <c r="YD294" s="10"/>
      <c r="YE294" s="10"/>
      <c r="YF294" s="10"/>
      <c r="YG294" s="10"/>
      <c r="YH294" s="10"/>
      <c r="YI294" s="10"/>
      <c r="YJ294" s="10"/>
      <c r="YK294" s="10"/>
      <c r="YL294" s="10"/>
      <c r="YM294" s="10"/>
      <c r="YN294" s="10"/>
      <c r="YO294" s="10"/>
      <c r="YP294" s="10"/>
      <c r="YQ294" s="10"/>
      <c r="YR294" s="10"/>
      <c r="YS294" s="10"/>
      <c r="YT294" s="10"/>
      <c r="YU294" s="10"/>
      <c r="YV294" s="10"/>
      <c r="YW294" s="10"/>
      <c r="YX294" s="10"/>
      <c r="YY294" s="10"/>
      <c r="YZ294" s="10"/>
      <c r="ZA294" s="10"/>
      <c r="ZB294" s="10"/>
      <c r="ZC294" s="10"/>
      <c r="ZD294" s="10"/>
      <c r="ZE294" s="10"/>
      <c r="ZF294" s="10"/>
      <c r="ZG294" s="10"/>
      <c r="ZH294" s="10"/>
      <c r="ZI294" s="10"/>
      <c r="ZJ294" s="10"/>
      <c r="ZK294" s="10"/>
      <c r="ZL294" s="10"/>
      <c r="ZM294" s="10"/>
      <c r="ZN294" s="10"/>
      <c r="ZO294" s="10"/>
      <c r="ZP294" s="10"/>
      <c r="ZQ294" s="10"/>
      <c r="ZR294" s="10"/>
      <c r="ZS294" s="10"/>
      <c r="ZT294" s="10"/>
      <c r="ZU294" s="10"/>
      <c r="ZV294" s="10"/>
      <c r="ZW294" s="10"/>
      <c r="ZX294" s="10"/>
      <c r="ZY294" s="10"/>
      <c r="ZZ294" s="10"/>
      <c r="AAA294" s="10"/>
      <c r="AAB294" s="10"/>
      <c r="AAC294" s="10"/>
      <c r="AAD294" s="10"/>
      <c r="AAE294" s="10"/>
      <c r="AAF294" s="10"/>
      <c r="AAG294" s="10"/>
      <c r="AAH294" s="10"/>
      <c r="AAI294" s="10"/>
      <c r="AAJ294" s="10"/>
      <c r="AAK294" s="10"/>
      <c r="AAL294" s="10"/>
      <c r="AAM294" s="10"/>
      <c r="AAN294" s="10"/>
      <c r="AAO294" s="10"/>
      <c r="AAP294" s="10"/>
      <c r="AAQ294" s="10"/>
      <c r="AAR294" s="10"/>
      <c r="AAS294" s="10"/>
    </row>
    <row r="295" spans="1:721" s="10" customFormat="1" hidden="1" x14ac:dyDescent="0.2">
      <c r="A295" s="167">
        <v>4221</v>
      </c>
      <c r="B295" s="168" t="s">
        <v>166</v>
      </c>
      <c r="C295" s="155"/>
      <c r="D295" s="155"/>
      <c r="E295" s="155"/>
      <c r="F295" s="155"/>
      <c r="G295" s="155"/>
      <c r="H295" s="156"/>
      <c r="I295" s="155"/>
      <c r="J295" s="155"/>
      <c r="K295" s="155"/>
      <c r="L295" s="155"/>
      <c r="M295" s="155"/>
      <c r="N295" s="155"/>
      <c r="O295" s="155"/>
      <c r="P295" s="155"/>
      <c r="Q295" s="156"/>
      <c r="R295" s="155"/>
      <c r="S295" s="155"/>
      <c r="T295" s="155"/>
      <c r="U295" s="155"/>
      <c r="V295" s="155"/>
      <c r="W295" s="155"/>
      <c r="X295" s="155"/>
      <c r="Y295" s="155"/>
      <c r="Z295" s="156"/>
      <c r="AA295" s="155"/>
      <c r="AB295" s="155"/>
      <c r="AC295" s="155"/>
      <c r="AD295" s="157"/>
      <c r="AE295" s="157"/>
      <c r="AF295" s="157"/>
      <c r="AG295" s="157"/>
      <c r="AH295" s="157"/>
      <c r="AI295" s="157"/>
      <c r="AJ295" s="157"/>
      <c r="AK295" s="157"/>
      <c r="AL295" s="157"/>
      <c r="AM295" s="157"/>
    </row>
    <row r="296" spans="1:721" s="10" customFormat="1" hidden="1" x14ac:dyDescent="0.2">
      <c r="A296" s="167">
        <v>4222</v>
      </c>
      <c r="B296" s="168" t="s">
        <v>168</v>
      </c>
      <c r="C296" s="155"/>
      <c r="D296" s="155"/>
      <c r="E296" s="155"/>
      <c r="F296" s="155"/>
      <c r="G296" s="155"/>
      <c r="H296" s="156"/>
      <c r="I296" s="155"/>
      <c r="J296" s="155"/>
      <c r="K296" s="155"/>
      <c r="L296" s="155"/>
      <c r="M296" s="155"/>
      <c r="N296" s="155"/>
      <c r="O296" s="155"/>
      <c r="P296" s="155"/>
      <c r="Q296" s="156"/>
      <c r="R296" s="155"/>
      <c r="S296" s="155"/>
      <c r="T296" s="155"/>
      <c r="U296" s="155"/>
      <c r="V296" s="155"/>
      <c r="W296" s="155"/>
      <c r="X296" s="155"/>
      <c r="Y296" s="155"/>
      <c r="Z296" s="156"/>
      <c r="AA296" s="155"/>
      <c r="AB296" s="155"/>
      <c r="AC296" s="155"/>
      <c r="AD296" s="157"/>
      <c r="AE296" s="157"/>
      <c r="AF296" s="157"/>
      <c r="AG296" s="157"/>
      <c r="AH296" s="157"/>
      <c r="AI296" s="157"/>
      <c r="AJ296" s="157"/>
      <c r="AK296" s="157"/>
      <c r="AL296" s="157"/>
      <c r="AM296" s="157"/>
    </row>
    <row r="297" spans="1:721" s="10" customFormat="1" hidden="1" x14ac:dyDescent="0.2">
      <c r="A297" s="167">
        <v>4223</v>
      </c>
      <c r="B297" s="168" t="s">
        <v>170</v>
      </c>
      <c r="C297" s="155"/>
      <c r="D297" s="155"/>
      <c r="E297" s="155"/>
      <c r="F297" s="155"/>
      <c r="G297" s="155"/>
      <c r="H297" s="156"/>
      <c r="I297" s="155"/>
      <c r="J297" s="155"/>
      <c r="K297" s="155"/>
      <c r="L297" s="155"/>
      <c r="M297" s="155"/>
      <c r="N297" s="155"/>
      <c r="O297" s="155"/>
      <c r="P297" s="155"/>
      <c r="Q297" s="156"/>
      <c r="R297" s="155"/>
      <c r="S297" s="155"/>
      <c r="T297" s="155"/>
      <c r="U297" s="155"/>
      <c r="V297" s="155"/>
      <c r="W297" s="155"/>
      <c r="X297" s="155"/>
      <c r="Y297" s="155"/>
      <c r="Z297" s="156"/>
      <c r="AA297" s="155"/>
      <c r="AB297" s="155"/>
      <c r="AC297" s="155"/>
      <c r="AD297" s="157"/>
      <c r="AE297" s="157"/>
      <c r="AF297" s="157"/>
      <c r="AG297" s="157"/>
      <c r="AH297" s="157"/>
      <c r="AI297" s="157"/>
      <c r="AJ297" s="157"/>
      <c r="AK297" s="157"/>
      <c r="AL297" s="157"/>
      <c r="AM297" s="157"/>
    </row>
    <row r="298" spans="1:721" s="10" customFormat="1" hidden="1" x14ac:dyDescent="0.2">
      <c r="A298" s="167">
        <v>4224</v>
      </c>
      <c r="B298" s="168" t="s">
        <v>172</v>
      </c>
      <c r="C298" s="155"/>
      <c r="D298" s="155"/>
      <c r="E298" s="155"/>
      <c r="F298" s="155"/>
      <c r="G298" s="155"/>
      <c r="H298" s="156"/>
      <c r="I298" s="155"/>
      <c r="J298" s="155"/>
      <c r="K298" s="155"/>
      <c r="L298" s="155"/>
      <c r="M298" s="155"/>
      <c r="N298" s="155"/>
      <c r="O298" s="155"/>
      <c r="P298" s="155"/>
      <c r="Q298" s="156"/>
      <c r="R298" s="155"/>
      <c r="S298" s="155"/>
      <c r="T298" s="155"/>
      <c r="U298" s="155"/>
      <c r="V298" s="155"/>
      <c r="W298" s="155"/>
      <c r="X298" s="155"/>
      <c r="Y298" s="155"/>
      <c r="Z298" s="156"/>
      <c r="AA298" s="155"/>
      <c r="AB298" s="155"/>
      <c r="AC298" s="155"/>
      <c r="AD298" s="157"/>
      <c r="AE298" s="157"/>
      <c r="AF298" s="157"/>
      <c r="AG298" s="157"/>
      <c r="AH298" s="157"/>
      <c r="AI298" s="157"/>
      <c r="AJ298" s="157"/>
      <c r="AK298" s="157"/>
      <c r="AL298" s="157"/>
      <c r="AM298" s="157"/>
    </row>
    <row r="299" spans="1:721" s="10" customFormat="1" hidden="1" x14ac:dyDescent="0.2">
      <c r="A299" s="167">
        <v>4225</v>
      </c>
      <c r="B299" s="168" t="s">
        <v>352</v>
      </c>
      <c r="C299" s="155"/>
      <c r="D299" s="155"/>
      <c r="E299" s="155"/>
      <c r="F299" s="155"/>
      <c r="G299" s="155"/>
      <c r="H299" s="156"/>
      <c r="I299" s="155"/>
      <c r="J299" s="155"/>
      <c r="K299" s="155"/>
      <c r="L299" s="155"/>
      <c r="M299" s="155"/>
      <c r="N299" s="155"/>
      <c r="O299" s="155"/>
      <c r="P299" s="155"/>
      <c r="Q299" s="156"/>
      <c r="R299" s="155"/>
      <c r="S299" s="155"/>
      <c r="T299" s="155"/>
      <c r="U299" s="155"/>
      <c r="V299" s="155"/>
      <c r="W299" s="155"/>
      <c r="X299" s="155"/>
      <c r="Y299" s="155"/>
      <c r="Z299" s="156"/>
      <c r="AA299" s="155"/>
      <c r="AB299" s="155"/>
      <c r="AC299" s="155"/>
      <c r="AD299" s="157"/>
      <c r="AE299" s="157"/>
      <c r="AF299" s="157"/>
      <c r="AG299" s="157"/>
      <c r="AH299" s="157"/>
      <c r="AI299" s="157"/>
      <c r="AJ299" s="157"/>
      <c r="AK299" s="157"/>
      <c r="AL299" s="157"/>
      <c r="AM299" s="157"/>
    </row>
    <row r="300" spans="1:721" s="10" customFormat="1" hidden="1" x14ac:dyDescent="0.2">
      <c r="A300" s="167">
        <v>4226</v>
      </c>
      <c r="B300" s="168" t="s">
        <v>176</v>
      </c>
      <c r="C300" s="155"/>
      <c r="D300" s="155"/>
      <c r="E300" s="155"/>
      <c r="F300" s="155"/>
      <c r="G300" s="155"/>
      <c r="H300" s="156"/>
      <c r="I300" s="155"/>
      <c r="J300" s="155"/>
      <c r="K300" s="155"/>
      <c r="L300" s="155"/>
      <c r="M300" s="155"/>
      <c r="N300" s="155"/>
      <c r="O300" s="155"/>
      <c r="P300" s="155"/>
      <c r="Q300" s="156"/>
      <c r="R300" s="155"/>
      <c r="S300" s="155"/>
      <c r="T300" s="155"/>
      <c r="U300" s="155"/>
      <c r="V300" s="155"/>
      <c r="W300" s="155"/>
      <c r="X300" s="155"/>
      <c r="Y300" s="155"/>
      <c r="Z300" s="156"/>
      <c r="AA300" s="155"/>
      <c r="AB300" s="155"/>
      <c r="AC300" s="155"/>
      <c r="AD300" s="157"/>
      <c r="AE300" s="157"/>
      <c r="AF300" s="157"/>
      <c r="AG300" s="157"/>
      <c r="AH300" s="157"/>
      <c r="AI300" s="157"/>
      <c r="AJ300" s="157"/>
      <c r="AK300" s="157"/>
      <c r="AL300" s="157"/>
      <c r="AM300" s="157"/>
    </row>
    <row r="301" spans="1:721" s="10" customFormat="1" hidden="1" x14ac:dyDescent="0.2">
      <c r="A301" s="167">
        <v>4227</v>
      </c>
      <c r="B301" s="169" t="s">
        <v>47</v>
      </c>
      <c r="C301" s="155"/>
      <c r="D301" s="155"/>
      <c r="E301" s="155"/>
      <c r="F301" s="155"/>
      <c r="G301" s="155"/>
      <c r="H301" s="156"/>
      <c r="I301" s="155"/>
      <c r="J301" s="155"/>
      <c r="K301" s="155"/>
      <c r="L301" s="155"/>
      <c r="M301" s="155"/>
      <c r="N301" s="155"/>
      <c r="O301" s="155"/>
      <c r="P301" s="155"/>
      <c r="Q301" s="156"/>
      <c r="R301" s="155"/>
      <c r="S301" s="155"/>
      <c r="T301" s="155"/>
      <c r="U301" s="155"/>
      <c r="V301" s="155"/>
      <c r="W301" s="155"/>
      <c r="X301" s="155"/>
      <c r="Y301" s="155"/>
      <c r="Z301" s="156"/>
      <c r="AA301" s="155"/>
      <c r="AB301" s="155"/>
      <c r="AC301" s="155"/>
      <c r="AD301" s="157"/>
      <c r="AE301" s="157"/>
      <c r="AF301" s="157"/>
      <c r="AG301" s="157"/>
      <c r="AH301" s="157"/>
      <c r="AI301" s="157"/>
      <c r="AJ301" s="157"/>
      <c r="AK301" s="157"/>
      <c r="AL301" s="157"/>
      <c r="AM301" s="157"/>
    </row>
    <row r="302" spans="1:721" s="10" customFormat="1" hidden="1" x14ac:dyDescent="0.2">
      <c r="A302" s="167">
        <v>4231</v>
      </c>
      <c r="B302" s="168" t="s">
        <v>181</v>
      </c>
      <c r="C302" s="155"/>
      <c r="D302" s="155"/>
      <c r="E302" s="155"/>
      <c r="F302" s="155"/>
      <c r="G302" s="155"/>
      <c r="H302" s="156"/>
      <c r="I302" s="155"/>
      <c r="J302" s="155"/>
      <c r="K302" s="155"/>
      <c r="L302" s="155"/>
      <c r="M302" s="155"/>
      <c r="N302" s="155"/>
      <c r="O302" s="155"/>
      <c r="P302" s="155"/>
      <c r="Q302" s="156"/>
      <c r="R302" s="155"/>
      <c r="S302" s="155"/>
      <c r="T302" s="155"/>
      <c r="U302" s="155"/>
      <c r="V302" s="155"/>
      <c r="W302" s="155"/>
      <c r="X302" s="155"/>
      <c r="Y302" s="155"/>
      <c r="Z302" s="156"/>
      <c r="AA302" s="155"/>
      <c r="AB302" s="155"/>
      <c r="AC302" s="155"/>
      <c r="AD302" s="157"/>
      <c r="AE302" s="157"/>
      <c r="AF302" s="157"/>
      <c r="AG302" s="157"/>
      <c r="AH302" s="157"/>
      <c r="AI302" s="157"/>
      <c r="AJ302" s="157"/>
      <c r="AK302" s="157"/>
      <c r="AL302" s="157"/>
      <c r="AM302" s="157"/>
    </row>
    <row r="303" spans="1:721" s="10" customFormat="1" hidden="1" x14ac:dyDescent="0.2">
      <c r="A303" s="167">
        <v>4241</v>
      </c>
      <c r="B303" s="168" t="s">
        <v>353</v>
      </c>
      <c r="C303" s="155"/>
      <c r="D303" s="155"/>
      <c r="E303" s="155"/>
      <c r="F303" s="155"/>
      <c r="G303" s="155"/>
      <c r="H303" s="156"/>
      <c r="I303" s="155"/>
      <c r="J303" s="155"/>
      <c r="K303" s="155"/>
      <c r="L303" s="155"/>
      <c r="M303" s="155"/>
      <c r="N303" s="155"/>
      <c r="O303" s="155"/>
      <c r="P303" s="155"/>
      <c r="Q303" s="156"/>
      <c r="R303" s="155"/>
      <c r="S303" s="155"/>
      <c r="T303" s="155"/>
      <c r="U303" s="155"/>
      <c r="V303" s="155"/>
      <c r="W303" s="155"/>
      <c r="X303" s="155"/>
      <c r="Y303" s="155"/>
      <c r="Z303" s="156"/>
      <c r="AA303" s="155"/>
      <c r="AB303" s="155"/>
      <c r="AC303" s="155"/>
      <c r="AD303" s="157"/>
      <c r="AE303" s="157"/>
      <c r="AF303" s="157"/>
      <c r="AG303" s="157"/>
      <c r="AH303" s="157"/>
      <c r="AI303" s="157"/>
      <c r="AJ303" s="157"/>
      <c r="AK303" s="157"/>
      <c r="AL303" s="157"/>
      <c r="AM303" s="157"/>
    </row>
    <row r="304" spans="1:721" s="76" customFormat="1" ht="24" hidden="1" x14ac:dyDescent="0.2">
      <c r="A304" s="170" t="s">
        <v>209</v>
      </c>
      <c r="B304" s="171" t="s">
        <v>354</v>
      </c>
      <c r="C304" s="156"/>
      <c r="D304" s="156"/>
      <c r="E304" s="156"/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  <c r="P304" s="156"/>
      <c r="Q304" s="156"/>
      <c r="R304" s="156"/>
      <c r="S304" s="156"/>
      <c r="T304" s="156"/>
      <c r="U304" s="156"/>
      <c r="V304" s="156"/>
      <c r="W304" s="156"/>
      <c r="X304" s="156"/>
      <c r="Y304" s="156"/>
      <c r="Z304" s="156"/>
      <c r="AA304" s="156"/>
      <c r="AB304" s="156"/>
      <c r="AC304" s="156"/>
      <c r="AD304" s="157"/>
      <c r="AE304" s="157"/>
      <c r="AF304" s="157"/>
      <c r="AG304" s="157"/>
      <c r="AH304" s="157"/>
      <c r="AI304" s="157"/>
      <c r="AJ304" s="157"/>
      <c r="AK304" s="157"/>
      <c r="AL304" s="157"/>
      <c r="AM304" s="157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  <c r="FY304" s="10"/>
      <c r="FZ304" s="10"/>
      <c r="GA304" s="10"/>
      <c r="GB304" s="10"/>
      <c r="GC304" s="10"/>
      <c r="GD304" s="10"/>
      <c r="GE304" s="10"/>
      <c r="GF304" s="10"/>
      <c r="GG304" s="10"/>
      <c r="GH304" s="10"/>
      <c r="GI304" s="10"/>
      <c r="GJ304" s="10"/>
      <c r="GK304" s="10"/>
      <c r="GL304" s="10"/>
      <c r="GM304" s="10"/>
      <c r="GN304" s="10"/>
      <c r="GO304" s="10"/>
      <c r="GP304" s="10"/>
      <c r="GQ304" s="10"/>
      <c r="GR304" s="10"/>
      <c r="GS304" s="10"/>
      <c r="GT304" s="10"/>
      <c r="GU304" s="10"/>
      <c r="GV304" s="10"/>
      <c r="GW304" s="10"/>
      <c r="GX304" s="10"/>
      <c r="GY304" s="10"/>
      <c r="GZ304" s="10"/>
      <c r="HA304" s="10"/>
      <c r="HB304" s="10"/>
      <c r="HC304" s="10"/>
      <c r="HD304" s="10"/>
      <c r="HE304" s="10"/>
      <c r="HF304" s="10"/>
      <c r="HG304" s="10"/>
      <c r="HH304" s="10"/>
      <c r="HI304" s="10"/>
      <c r="HJ304" s="10"/>
      <c r="HK304" s="10"/>
      <c r="HL304" s="10"/>
      <c r="HM304" s="10"/>
      <c r="HN304" s="10"/>
      <c r="HO304" s="10"/>
      <c r="HP304" s="10"/>
      <c r="HQ304" s="10"/>
      <c r="HR304" s="10"/>
      <c r="HS304" s="10"/>
      <c r="HT304" s="10"/>
      <c r="HU304" s="10"/>
      <c r="HV304" s="10"/>
      <c r="HW304" s="10"/>
      <c r="HX304" s="10"/>
      <c r="HY304" s="10"/>
      <c r="HZ304" s="10"/>
      <c r="IA304" s="10"/>
      <c r="IB304" s="10"/>
      <c r="IC304" s="10"/>
      <c r="ID304" s="10"/>
      <c r="IE304" s="10"/>
      <c r="IF304" s="10"/>
      <c r="IG304" s="10"/>
      <c r="IH304" s="10"/>
      <c r="II304" s="10"/>
      <c r="IJ304" s="10"/>
      <c r="IK304" s="10"/>
      <c r="IL304" s="10"/>
      <c r="IM304" s="10"/>
      <c r="IN304" s="10"/>
      <c r="IO304" s="10"/>
      <c r="IP304" s="10"/>
      <c r="IQ304" s="10"/>
      <c r="IR304" s="10"/>
      <c r="IS304" s="10"/>
      <c r="IT304" s="10"/>
      <c r="IU304" s="10"/>
      <c r="IV304" s="10"/>
      <c r="IW304" s="10"/>
      <c r="IX304" s="10"/>
      <c r="IY304" s="10"/>
      <c r="IZ304" s="10"/>
      <c r="JA304" s="10"/>
      <c r="JB304" s="10"/>
      <c r="JC304" s="10"/>
      <c r="JD304" s="10"/>
      <c r="JE304" s="10"/>
      <c r="JF304" s="10"/>
      <c r="JG304" s="10"/>
      <c r="JH304" s="10"/>
      <c r="JI304" s="10"/>
      <c r="JJ304" s="10"/>
      <c r="JK304" s="10"/>
      <c r="JL304" s="10"/>
      <c r="JM304" s="10"/>
      <c r="JN304" s="10"/>
      <c r="JO304" s="10"/>
      <c r="JP304" s="10"/>
      <c r="JQ304" s="10"/>
      <c r="JR304" s="10"/>
      <c r="JS304" s="10"/>
      <c r="JT304" s="10"/>
      <c r="JU304" s="10"/>
      <c r="JV304" s="10"/>
      <c r="JW304" s="10"/>
      <c r="JX304" s="10"/>
      <c r="JY304" s="10"/>
      <c r="JZ304" s="10"/>
      <c r="KA304" s="10"/>
      <c r="KB304" s="10"/>
      <c r="KC304" s="10"/>
      <c r="KD304" s="10"/>
      <c r="KE304" s="10"/>
      <c r="KF304" s="10"/>
      <c r="KG304" s="10"/>
      <c r="KH304" s="10"/>
      <c r="KI304" s="10"/>
      <c r="KJ304" s="10"/>
      <c r="KK304" s="10"/>
      <c r="KL304" s="10"/>
      <c r="KM304" s="10"/>
      <c r="KN304" s="10"/>
      <c r="KO304" s="10"/>
      <c r="KP304" s="10"/>
      <c r="KQ304" s="10"/>
      <c r="KR304" s="10"/>
      <c r="KS304" s="10"/>
      <c r="KT304" s="10"/>
      <c r="KU304" s="10"/>
      <c r="KV304" s="10"/>
      <c r="KW304" s="10"/>
      <c r="KX304" s="10"/>
      <c r="KY304" s="10"/>
      <c r="KZ304" s="10"/>
      <c r="LA304" s="10"/>
      <c r="LB304" s="10"/>
      <c r="LC304" s="10"/>
      <c r="LD304" s="10"/>
      <c r="LE304" s="10"/>
      <c r="LF304" s="10"/>
      <c r="LG304" s="10"/>
      <c r="LH304" s="10"/>
      <c r="LI304" s="10"/>
      <c r="LJ304" s="10"/>
      <c r="LK304" s="10"/>
      <c r="LL304" s="10"/>
      <c r="LM304" s="10"/>
      <c r="LN304" s="10"/>
      <c r="LO304" s="10"/>
      <c r="LP304" s="10"/>
      <c r="LQ304" s="10"/>
      <c r="LR304" s="10"/>
      <c r="LS304" s="10"/>
      <c r="LT304" s="10"/>
      <c r="LU304" s="10"/>
      <c r="LV304" s="10"/>
      <c r="LW304" s="10"/>
      <c r="LX304" s="10"/>
      <c r="LY304" s="10"/>
      <c r="LZ304" s="10"/>
      <c r="MA304" s="10"/>
      <c r="MB304" s="10"/>
      <c r="MC304" s="10"/>
      <c r="MD304" s="10"/>
      <c r="ME304" s="10"/>
      <c r="MF304" s="10"/>
      <c r="MG304" s="10"/>
      <c r="MH304" s="10"/>
      <c r="MI304" s="10"/>
      <c r="MJ304" s="10"/>
      <c r="MK304" s="10"/>
      <c r="ML304" s="10"/>
      <c r="MM304" s="10"/>
      <c r="MN304" s="10"/>
      <c r="MO304" s="10"/>
      <c r="MP304" s="10"/>
      <c r="MQ304" s="10"/>
      <c r="MR304" s="10"/>
      <c r="MS304" s="10"/>
      <c r="MT304" s="10"/>
      <c r="MU304" s="10"/>
      <c r="MV304" s="10"/>
      <c r="MW304" s="10"/>
      <c r="MX304" s="10"/>
      <c r="MY304" s="10"/>
      <c r="MZ304" s="10"/>
      <c r="NA304" s="10"/>
      <c r="NB304" s="10"/>
      <c r="NC304" s="10"/>
      <c r="ND304" s="10"/>
      <c r="NE304" s="10"/>
      <c r="NF304" s="10"/>
      <c r="NG304" s="10"/>
      <c r="NH304" s="10"/>
      <c r="NI304" s="10"/>
      <c r="NJ304" s="10"/>
      <c r="NK304" s="10"/>
      <c r="NL304" s="10"/>
      <c r="NM304" s="10"/>
      <c r="NN304" s="10"/>
      <c r="NO304" s="10"/>
      <c r="NP304" s="10"/>
      <c r="NQ304" s="10"/>
      <c r="NR304" s="10"/>
      <c r="NS304" s="10"/>
      <c r="NT304" s="10"/>
      <c r="NU304" s="10"/>
      <c r="NV304" s="10"/>
      <c r="NW304" s="10"/>
      <c r="NX304" s="10"/>
      <c r="NY304" s="10"/>
      <c r="NZ304" s="10"/>
      <c r="OA304" s="10"/>
      <c r="OB304" s="10"/>
      <c r="OC304" s="10"/>
      <c r="OD304" s="10"/>
      <c r="OE304" s="10"/>
      <c r="OF304" s="10"/>
      <c r="OG304" s="10"/>
      <c r="OH304" s="10"/>
      <c r="OI304" s="10"/>
      <c r="OJ304" s="10"/>
      <c r="OK304" s="10"/>
      <c r="OL304" s="10"/>
      <c r="OM304" s="10"/>
      <c r="ON304" s="10"/>
      <c r="OO304" s="10"/>
      <c r="OP304" s="10"/>
      <c r="OQ304" s="10"/>
      <c r="OR304" s="10"/>
      <c r="OS304" s="10"/>
      <c r="OT304" s="10"/>
      <c r="OU304" s="10"/>
      <c r="OV304" s="10"/>
      <c r="OW304" s="10"/>
      <c r="OX304" s="10"/>
      <c r="OY304" s="10"/>
      <c r="OZ304" s="10"/>
      <c r="PA304" s="10"/>
      <c r="PB304" s="10"/>
      <c r="PC304" s="10"/>
      <c r="PD304" s="10"/>
      <c r="PE304" s="10"/>
      <c r="PF304" s="10"/>
      <c r="PG304" s="10"/>
      <c r="PH304" s="10"/>
      <c r="PI304" s="10"/>
      <c r="PJ304" s="10"/>
      <c r="PK304" s="10"/>
      <c r="PL304" s="10"/>
      <c r="PM304" s="10"/>
      <c r="PN304" s="10"/>
      <c r="PO304" s="10"/>
      <c r="PP304" s="10"/>
      <c r="PQ304" s="10"/>
      <c r="PR304" s="10"/>
      <c r="PS304" s="10"/>
      <c r="PT304" s="10"/>
      <c r="PU304" s="10"/>
      <c r="PV304" s="10"/>
      <c r="PW304" s="10"/>
      <c r="PX304" s="10"/>
      <c r="PY304" s="10"/>
      <c r="PZ304" s="10"/>
      <c r="QA304" s="10"/>
      <c r="QB304" s="10"/>
      <c r="QC304" s="10"/>
      <c r="QD304" s="10"/>
      <c r="QE304" s="10"/>
      <c r="QF304" s="10"/>
      <c r="QG304" s="10"/>
      <c r="QH304" s="10"/>
      <c r="QI304" s="10"/>
      <c r="QJ304" s="10"/>
      <c r="QK304" s="10"/>
      <c r="QL304" s="10"/>
      <c r="QM304" s="10"/>
      <c r="QN304" s="10"/>
      <c r="QO304" s="10"/>
      <c r="QP304" s="10"/>
      <c r="QQ304" s="10"/>
      <c r="QR304" s="10"/>
      <c r="QS304" s="10"/>
      <c r="QT304" s="10"/>
      <c r="QU304" s="10"/>
      <c r="QV304" s="10"/>
      <c r="QW304" s="10"/>
      <c r="QX304" s="10"/>
      <c r="QY304" s="10"/>
      <c r="QZ304" s="10"/>
      <c r="RA304" s="10"/>
      <c r="RB304" s="10"/>
      <c r="RC304" s="10"/>
      <c r="RD304" s="10"/>
      <c r="RE304" s="10"/>
      <c r="RF304" s="10"/>
      <c r="RG304" s="10"/>
      <c r="RH304" s="10"/>
      <c r="RI304" s="10"/>
      <c r="RJ304" s="10"/>
      <c r="RK304" s="10"/>
      <c r="RL304" s="10"/>
      <c r="RM304" s="10"/>
      <c r="RN304" s="10"/>
      <c r="RO304" s="10"/>
      <c r="RP304" s="10"/>
      <c r="RQ304" s="10"/>
      <c r="RR304" s="10"/>
      <c r="RS304" s="10"/>
      <c r="RT304" s="10"/>
      <c r="RU304" s="10"/>
      <c r="RV304" s="10"/>
      <c r="RW304" s="10"/>
      <c r="RX304" s="10"/>
      <c r="RY304" s="10"/>
      <c r="RZ304" s="10"/>
      <c r="SA304" s="10"/>
      <c r="SB304" s="10"/>
      <c r="SC304" s="10"/>
      <c r="SD304" s="10"/>
      <c r="SE304" s="10"/>
      <c r="SF304" s="10"/>
      <c r="SG304" s="10"/>
      <c r="SH304" s="10"/>
      <c r="SI304" s="10"/>
      <c r="SJ304" s="10"/>
      <c r="SK304" s="10"/>
      <c r="SL304" s="10"/>
      <c r="SM304" s="10"/>
      <c r="SN304" s="10"/>
      <c r="SO304" s="10"/>
      <c r="SP304" s="10"/>
      <c r="SQ304" s="10"/>
      <c r="SR304" s="10"/>
      <c r="SS304" s="10"/>
      <c r="ST304" s="10"/>
      <c r="SU304" s="10"/>
      <c r="SV304" s="10"/>
      <c r="SW304" s="10"/>
      <c r="SX304" s="10"/>
      <c r="SY304" s="10"/>
      <c r="SZ304" s="10"/>
      <c r="TA304" s="10"/>
      <c r="TB304" s="10"/>
      <c r="TC304" s="10"/>
      <c r="TD304" s="10"/>
      <c r="TE304" s="10"/>
      <c r="TF304" s="10"/>
      <c r="TG304" s="10"/>
      <c r="TH304" s="10"/>
      <c r="TI304" s="10"/>
      <c r="TJ304" s="10"/>
      <c r="TK304" s="10"/>
      <c r="TL304" s="10"/>
      <c r="TM304" s="10"/>
      <c r="TN304" s="10"/>
      <c r="TO304" s="10"/>
      <c r="TP304" s="10"/>
      <c r="TQ304" s="10"/>
      <c r="TR304" s="10"/>
      <c r="TS304" s="10"/>
      <c r="TT304" s="10"/>
      <c r="TU304" s="10"/>
      <c r="TV304" s="10"/>
      <c r="TW304" s="10"/>
      <c r="TX304" s="10"/>
      <c r="TY304" s="10"/>
      <c r="TZ304" s="10"/>
      <c r="UA304" s="10"/>
      <c r="UB304" s="10"/>
      <c r="UC304" s="10"/>
      <c r="UD304" s="10"/>
      <c r="UE304" s="10"/>
      <c r="UF304" s="10"/>
      <c r="UG304" s="10"/>
      <c r="UH304" s="10"/>
      <c r="UI304" s="10"/>
      <c r="UJ304" s="10"/>
      <c r="UK304" s="10"/>
      <c r="UL304" s="10"/>
      <c r="UM304" s="10"/>
      <c r="UN304" s="10"/>
      <c r="UO304" s="10"/>
      <c r="UP304" s="10"/>
      <c r="UQ304" s="10"/>
      <c r="UR304" s="10"/>
      <c r="US304" s="10"/>
      <c r="UT304" s="10"/>
      <c r="UU304" s="10"/>
      <c r="UV304" s="10"/>
      <c r="UW304" s="10"/>
      <c r="UX304" s="10"/>
      <c r="UY304" s="10"/>
      <c r="UZ304" s="10"/>
      <c r="VA304" s="10"/>
      <c r="VB304" s="10"/>
      <c r="VC304" s="10"/>
      <c r="VD304" s="10"/>
      <c r="VE304" s="10"/>
      <c r="VF304" s="10"/>
      <c r="VG304" s="10"/>
      <c r="VH304" s="10"/>
      <c r="VI304" s="10"/>
      <c r="VJ304" s="10"/>
      <c r="VK304" s="10"/>
      <c r="VL304" s="10"/>
      <c r="VM304" s="10"/>
      <c r="VN304" s="10"/>
      <c r="VO304" s="10"/>
      <c r="VP304" s="10"/>
      <c r="VQ304" s="10"/>
      <c r="VR304" s="10"/>
      <c r="VS304" s="10"/>
      <c r="VT304" s="10"/>
      <c r="VU304" s="10"/>
      <c r="VV304" s="10"/>
      <c r="VW304" s="10"/>
      <c r="VX304" s="10"/>
      <c r="VY304" s="10"/>
      <c r="VZ304" s="10"/>
      <c r="WA304" s="10"/>
      <c r="WB304" s="10"/>
      <c r="WC304" s="10"/>
      <c r="WD304" s="10"/>
      <c r="WE304" s="10"/>
      <c r="WF304" s="10"/>
      <c r="WG304" s="10"/>
      <c r="WH304" s="10"/>
      <c r="WI304" s="10"/>
      <c r="WJ304" s="10"/>
      <c r="WK304" s="10"/>
      <c r="WL304" s="10"/>
      <c r="WM304" s="10"/>
      <c r="WN304" s="10"/>
      <c r="WO304" s="10"/>
      <c r="WP304" s="10"/>
      <c r="WQ304" s="10"/>
      <c r="WR304" s="10"/>
      <c r="WS304" s="10"/>
      <c r="WT304" s="10"/>
      <c r="WU304" s="10"/>
      <c r="WV304" s="10"/>
      <c r="WW304" s="10"/>
      <c r="WX304" s="10"/>
      <c r="WY304" s="10"/>
      <c r="WZ304" s="10"/>
      <c r="XA304" s="10"/>
      <c r="XB304" s="10"/>
      <c r="XC304" s="10"/>
      <c r="XD304" s="10"/>
      <c r="XE304" s="10"/>
      <c r="XF304" s="10"/>
      <c r="XG304" s="10"/>
      <c r="XH304" s="10"/>
      <c r="XI304" s="10"/>
      <c r="XJ304" s="10"/>
      <c r="XK304" s="10"/>
      <c r="XL304" s="10"/>
      <c r="XM304" s="10"/>
      <c r="XN304" s="10"/>
      <c r="XO304" s="10"/>
      <c r="XP304" s="10"/>
      <c r="XQ304" s="10"/>
      <c r="XR304" s="10"/>
      <c r="XS304" s="10"/>
      <c r="XT304" s="10"/>
      <c r="XU304" s="10"/>
      <c r="XV304" s="10"/>
      <c r="XW304" s="10"/>
      <c r="XX304" s="10"/>
      <c r="XY304" s="10"/>
      <c r="XZ304" s="10"/>
      <c r="YA304" s="10"/>
      <c r="YB304" s="10"/>
      <c r="YC304" s="10"/>
      <c r="YD304" s="10"/>
      <c r="YE304" s="10"/>
      <c r="YF304" s="10"/>
      <c r="YG304" s="10"/>
      <c r="YH304" s="10"/>
      <c r="YI304" s="10"/>
      <c r="YJ304" s="10"/>
      <c r="YK304" s="10"/>
      <c r="YL304" s="10"/>
      <c r="YM304" s="10"/>
      <c r="YN304" s="10"/>
      <c r="YO304" s="10"/>
      <c r="YP304" s="10"/>
      <c r="YQ304" s="10"/>
      <c r="YR304" s="10"/>
      <c r="YS304" s="10"/>
      <c r="YT304" s="10"/>
      <c r="YU304" s="10"/>
      <c r="YV304" s="10"/>
      <c r="YW304" s="10"/>
      <c r="YX304" s="10"/>
      <c r="YY304" s="10"/>
      <c r="YZ304" s="10"/>
      <c r="ZA304" s="10"/>
      <c r="ZB304" s="10"/>
      <c r="ZC304" s="10"/>
      <c r="ZD304" s="10"/>
      <c r="ZE304" s="10"/>
      <c r="ZF304" s="10"/>
      <c r="ZG304" s="10"/>
      <c r="ZH304" s="10"/>
      <c r="ZI304" s="10"/>
      <c r="ZJ304" s="10"/>
      <c r="ZK304" s="10"/>
      <c r="ZL304" s="10"/>
      <c r="ZM304" s="10"/>
      <c r="ZN304" s="10"/>
      <c r="ZO304" s="10"/>
      <c r="ZP304" s="10"/>
      <c r="ZQ304" s="10"/>
      <c r="ZR304" s="10"/>
      <c r="ZS304" s="10"/>
      <c r="ZT304" s="10"/>
      <c r="ZU304" s="10"/>
      <c r="ZV304" s="10"/>
      <c r="ZW304" s="10"/>
      <c r="ZX304" s="10"/>
      <c r="ZY304" s="10"/>
      <c r="ZZ304" s="10"/>
      <c r="AAA304" s="10"/>
      <c r="AAB304" s="10"/>
      <c r="AAC304" s="10"/>
      <c r="AAD304" s="10"/>
      <c r="AAE304" s="10"/>
      <c r="AAF304" s="10"/>
      <c r="AAG304" s="10"/>
      <c r="AAH304" s="10"/>
      <c r="AAI304" s="10"/>
      <c r="AAJ304" s="10"/>
      <c r="AAK304" s="10"/>
      <c r="AAL304" s="10"/>
      <c r="AAM304" s="10"/>
      <c r="AAN304" s="10"/>
      <c r="AAO304" s="10"/>
      <c r="AAP304" s="10"/>
      <c r="AAQ304" s="10"/>
      <c r="AAR304" s="10"/>
      <c r="AAS304" s="10"/>
    </row>
    <row r="305" spans="1:721" s="10" customFormat="1" ht="24" hidden="1" x14ac:dyDescent="0.2">
      <c r="A305" s="167">
        <v>4511</v>
      </c>
      <c r="B305" s="168" t="s">
        <v>48</v>
      </c>
      <c r="C305" s="155"/>
      <c r="D305" s="155"/>
      <c r="E305" s="155"/>
      <c r="F305" s="155"/>
      <c r="G305" s="155"/>
      <c r="H305" s="156"/>
      <c r="I305" s="155"/>
      <c r="J305" s="155"/>
      <c r="K305" s="155"/>
      <c r="L305" s="155"/>
      <c r="M305" s="155"/>
      <c r="N305" s="155"/>
      <c r="O305" s="155"/>
      <c r="P305" s="155"/>
      <c r="Q305" s="156"/>
      <c r="R305" s="155"/>
      <c r="S305" s="155"/>
      <c r="T305" s="155"/>
      <c r="U305" s="155"/>
      <c r="V305" s="155"/>
      <c r="W305" s="155"/>
      <c r="X305" s="155"/>
      <c r="Y305" s="155"/>
      <c r="Z305" s="156"/>
      <c r="AA305" s="155"/>
      <c r="AB305" s="155"/>
      <c r="AC305" s="155"/>
      <c r="AD305" s="157"/>
      <c r="AE305" s="157"/>
      <c r="AF305" s="157"/>
      <c r="AG305" s="157"/>
      <c r="AH305" s="157"/>
      <c r="AI305" s="157"/>
      <c r="AJ305" s="157"/>
      <c r="AK305" s="157"/>
      <c r="AL305" s="157"/>
      <c r="AM305" s="157"/>
    </row>
    <row r="306" spans="1:721" s="10" customFormat="1" hidden="1" x14ac:dyDescent="0.2">
      <c r="A306" s="160" t="s">
        <v>35</v>
      </c>
      <c r="B306" s="172" t="s">
        <v>361</v>
      </c>
      <c r="C306" s="162"/>
      <c r="D306" s="162"/>
      <c r="E306" s="162"/>
      <c r="F306" s="162"/>
      <c r="G306" s="162"/>
      <c r="H306" s="156"/>
      <c r="I306" s="162"/>
      <c r="J306" s="162"/>
      <c r="K306" s="162"/>
      <c r="L306" s="162"/>
      <c r="M306" s="162"/>
      <c r="N306" s="162"/>
      <c r="O306" s="162"/>
      <c r="P306" s="162"/>
      <c r="Q306" s="156"/>
      <c r="R306" s="162"/>
      <c r="S306" s="162"/>
      <c r="T306" s="162"/>
      <c r="U306" s="162"/>
      <c r="V306" s="162"/>
      <c r="W306" s="162"/>
      <c r="X306" s="162"/>
      <c r="Y306" s="162"/>
      <c r="Z306" s="156"/>
      <c r="AA306" s="162"/>
      <c r="AB306" s="162"/>
      <c r="AC306" s="162"/>
      <c r="AD306" s="157"/>
      <c r="AE306" s="157"/>
      <c r="AF306" s="157"/>
      <c r="AG306" s="157"/>
      <c r="AH306" s="157"/>
      <c r="AI306" s="157"/>
      <c r="AJ306" s="157"/>
      <c r="AK306" s="157"/>
      <c r="AL306" s="157"/>
      <c r="AM306" s="157"/>
    </row>
    <row r="307" spans="1:721" s="10" customFormat="1" hidden="1" x14ac:dyDescent="0.2">
      <c r="A307" s="149">
        <v>3</v>
      </c>
      <c r="B307" s="163" t="s">
        <v>345</v>
      </c>
      <c r="C307" s="155"/>
      <c r="D307" s="155"/>
      <c r="E307" s="155"/>
      <c r="F307" s="155"/>
      <c r="G307" s="155"/>
      <c r="H307" s="156"/>
      <c r="I307" s="155"/>
      <c r="J307" s="155"/>
      <c r="K307" s="155"/>
      <c r="L307" s="155"/>
      <c r="M307" s="155"/>
      <c r="N307" s="155"/>
      <c r="O307" s="155"/>
      <c r="P307" s="155"/>
      <c r="Q307" s="156"/>
      <c r="R307" s="155"/>
      <c r="S307" s="155"/>
      <c r="T307" s="155"/>
      <c r="U307" s="155"/>
      <c r="V307" s="155"/>
      <c r="W307" s="155"/>
      <c r="X307" s="155"/>
      <c r="Y307" s="155"/>
      <c r="Z307" s="156"/>
      <c r="AA307" s="155"/>
      <c r="AB307" s="155"/>
      <c r="AC307" s="155"/>
      <c r="AD307" s="157"/>
      <c r="AE307" s="157"/>
      <c r="AF307" s="157"/>
      <c r="AG307" s="157"/>
      <c r="AH307" s="157"/>
      <c r="AI307" s="157"/>
      <c r="AJ307" s="157"/>
      <c r="AK307" s="157"/>
      <c r="AL307" s="157"/>
      <c r="AM307" s="157"/>
    </row>
    <row r="308" spans="1:721" s="76" customFormat="1" hidden="1" x14ac:dyDescent="0.2">
      <c r="A308" s="164">
        <v>31</v>
      </c>
      <c r="B308" s="165" t="s">
        <v>19</v>
      </c>
      <c r="C308" s="156"/>
      <c r="D308" s="156"/>
      <c r="E308" s="156"/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  <c r="P308" s="156"/>
      <c r="Q308" s="156"/>
      <c r="R308" s="156"/>
      <c r="S308" s="156"/>
      <c r="T308" s="156"/>
      <c r="U308" s="156"/>
      <c r="V308" s="156"/>
      <c r="W308" s="156"/>
      <c r="X308" s="156"/>
      <c r="Y308" s="156"/>
      <c r="Z308" s="156"/>
      <c r="AA308" s="156"/>
      <c r="AB308" s="156"/>
      <c r="AC308" s="156"/>
      <c r="AD308" s="157"/>
      <c r="AE308" s="157"/>
      <c r="AF308" s="157"/>
      <c r="AG308" s="157"/>
      <c r="AH308" s="157"/>
      <c r="AI308" s="157"/>
      <c r="AJ308" s="157"/>
      <c r="AK308" s="157"/>
      <c r="AL308" s="157"/>
      <c r="AM308" s="157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  <c r="FY308" s="10"/>
      <c r="FZ308" s="10"/>
      <c r="GA308" s="10"/>
      <c r="GB308" s="10"/>
      <c r="GC308" s="10"/>
      <c r="GD308" s="10"/>
      <c r="GE308" s="10"/>
      <c r="GF308" s="10"/>
      <c r="GG308" s="10"/>
      <c r="GH308" s="10"/>
      <c r="GI308" s="10"/>
      <c r="GJ308" s="10"/>
      <c r="GK308" s="10"/>
      <c r="GL308" s="10"/>
      <c r="GM308" s="10"/>
      <c r="GN308" s="10"/>
      <c r="GO308" s="10"/>
      <c r="GP308" s="10"/>
      <c r="GQ308" s="10"/>
      <c r="GR308" s="10"/>
      <c r="GS308" s="10"/>
      <c r="GT308" s="10"/>
      <c r="GU308" s="10"/>
      <c r="GV308" s="10"/>
      <c r="GW308" s="10"/>
      <c r="GX308" s="10"/>
      <c r="GY308" s="10"/>
      <c r="GZ308" s="10"/>
      <c r="HA308" s="10"/>
      <c r="HB308" s="10"/>
      <c r="HC308" s="10"/>
      <c r="HD308" s="10"/>
      <c r="HE308" s="10"/>
      <c r="HF308" s="10"/>
      <c r="HG308" s="10"/>
      <c r="HH308" s="10"/>
      <c r="HI308" s="10"/>
      <c r="HJ308" s="10"/>
      <c r="HK308" s="10"/>
      <c r="HL308" s="10"/>
      <c r="HM308" s="10"/>
      <c r="HN308" s="10"/>
      <c r="HO308" s="10"/>
      <c r="HP308" s="10"/>
      <c r="HQ308" s="10"/>
      <c r="HR308" s="10"/>
      <c r="HS308" s="10"/>
      <c r="HT308" s="10"/>
      <c r="HU308" s="10"/>
      <c r="HV308" s="10"/>
      <c r="HW308" s="10"/>
      <c r="HX308" s="10"/>
      <c r="HY308" s="10"/>
      <c r="HZ308" s="10"/>
      <c r="IA308" s="10"/>
      <c r="IB308" s="10"/>
      <c r="IC308" s="10"/>
      <c r="ID308" s="10"/>
      <c r="IE308" s="10"/>
      <c r="IF308" s="10"/>
      <c r="IG308" s="10"/>
      <c r="IH308" s="10"/>
      <c r="II308" s="10"/>
      <c r="IJ308" s="10"/>
      <c r="IK308" s="10"/>
      <c r="IL308" s="10"/>
      <c r="IM308" s="10"/>
      <c r="IN308" s="10"/>
      <c r="IO308" s="10"/>
      <c r="IP308" s="10"/>
      <c r="IQ308" s="10"/>
      <c r="IR308" s="10"/>
      <c r="IS308" s="10"/>
      <c r="IT308" s="10"/>
      <c r="IU308" s="10"/>
      <c r="IV308" s="10"/>
      <c r="IW308" s="10"/>
      <c r="IX308" s="10"/>
      <c r="IY308" s="10"/>
      <c r="IZ308" s="10"/>
      <c r="JA308" s="10"/>
      <c r="JB308" s="10"/>
      <c r="JC308" s="10"/>
      <c r="JD308" s="10"/>
      <c r="JE308" s="10"/>
      <c r="JF308" s="10"/>
      <c r="JG308" s="10"/>
      <c r="JH308" s="10"/>
      <c r="JI308" s="10"/>
      <c r="JJ308" s="10"/>
      <c r="JK308" s="10"/>
      <c r="JL308" s="10"/>
      <c r="JM308" s="10"/>
      <c r="JN308" s="10"/>
      <c r="JO308" s="10"/>
      <c r="JP308" s="10"/>
      <c r="JQ308" s="10"/>
      <c r="JR308" s="10"/>
      <c r="JS308" s="10"/>
      <c r="JT308" s="10"/>
      <c r="JU308" s="10"/>
      <c r="JV308" s="10"/>
      <c r="JW308" s="10"/>
      <c r="JX308" s="10"/>
      <c r="JY308" s="10"/>
      <c r="JZ308" s="10"/>
      <c r="KA308" s="10"/>
      <c r="KB308" s="10"/>
      <c r="KC308" s="10"/>
      <c r="KD308" s="10"/>
      <c r="KE308" s="10"/>
      <c r="KF308" s="10"/>
      <c r="KG308" s="10"/>
      <c r="KH308" s="10"/>
      <c r="KI308" s="10"/>
      <c r="KJ308" s="10"/>
      <c r="KK308" s="10"/>
      <c r="KL308" s="10"/>
      <c r="KM308" s="10"/>
      <c r="KN308" s="10"/>
      <c r="KO308" s="10"/>
      <c r="KP308" s="10"/>
      <c r="KQ308" s="10"/>
      <c r="KR308" s="10"/>
      <c r="KS308" s="10"/>
      <c r="KT308" s="10"/>
      <c r="KU308" s="10"/>
      <c r="KV308" s="10"/>
      <c r="KW308" s="10"/>
      <c r="KX308" s="10"/>
      <c r="KY308" s="10"/>
      <c r="KZ308" s="10"/>
      <c r="LA308" s="10"/>
      <c r="LB308" s="10"/>
      <c r="LC308" s="10"/>
      <c r="LD308" s="10"/>
      <c r="LE308" s="10"/>
      <c r="LF308" s="10"/>
      <c r="LG308" s="10"/>
      <c r="LH308" s="10"/>
      <c r="LI308" s="10"/>
      <c r="LJ308" s="10"/>
      <c r="LK308" s="10"/>
      <c r="LL308" s="10"/>
      <c r="LM308" s="10"/>
      <c r="LN308" s="10"/>
      <c r="LO308" s="10"/>
      <c r="LP308" s="10"/>
      <c r="LQ308" s="10"/>
      <c r="LR308" s="10"/>
      <c r="LS308" s="10"/>
      <c r="LT308" s="10"/>
      <c r="LU308" s="10"/>
      <c r="LV308" s="10"/>
      <c r="LW308" s="10"/>
      <c r="LX308" s="10"/>
      <c r="LY308" s="10"/>
      <c r="LZ308" s="10"/>
      <c r="MA308" s="10"/>
      <c r="MB308" s="10"/>
      <c r="MC308" s="10"/>
      <c r="MD308" s="10"/>
      <c r="ME308" s="10"/>
      <c r="MF308" s="10"/>
      <c r="MG308" s="10"/>
      <c r="MH308" s="10"/>
      <c r="MI308" s="10"/>
      <c r="MJ308" s="10"/>
      <c r="MK308" s="10"/>
      <c r="ML308" s="10"/>
      <c r="MM308" s="10"/>
      <c r="MN308" s="10"/>
      <c r="MO308" s="10"/>
      <c r="MP308" s="10"/>
      <c r="MQ308" s="10"/>
      <c r="MR308" s="10"/>
      <c r="MS308" s="10"/>
      <c r="MT308" s="10"/>
      <c r="MU308" s="10"/>
      <c r="MV308" s="10"/>
      <c r="MW308" s="10"/>
      <c r="MX308" s="10"/>
      <c r="MY308" s="10"/>
      <c r="MZ308" s="10"/>
      <c r="NA308" s="10"/>
      <c r="NB308" s="10"/>
      <c r="NC308" s="10"/>
      <c r="ND308" s="10"/>
      <c r="NE308" s="10"/>
      <c r="NF308" s="10"/>
      <c r="NG308" s="10"/>
      <c r="NH308" s="10"/>
      <c r="NI308" s="10"/>
      <c r="NJ308" s="10"/>
      <c r="NK308" s="10"/>
      <c r="NL308" s="10"/>
      <c r="NM308" s="10"/>
      <c r="NN308" s="10"/>
      <c r="NO308" s="10"/>
      <c r="NP308" s="10"/>
      <c r="NQ308" s="10"/>
      <c r="NR308" s="10"/>
      <c r="NS308" s="10"/>
      <c r="NT308" s="10"/>
      <c r="NU308" s="10"/>
      <c r="NV308" s="10"/>
      <c r="NW308" s="10"/>
      <c r="NX308" s="10"/>
      <c r="NY308" s="10"/>
      <c r="NZ308" s="10"/>
      <c r="OA308" s="10"/>
      <c r="OB308" s="10"/>
      <c r="OC308" s="10"/>
      <c r="OD308" s="10"/>
      <c r="OE308" s="10"/>
      <c r="OF308" s="10"/>
      <c r="OG308" s="10"/>
      <c r="OH308" s="10"/>
      <c r="OI308" s="10"/>
      <c r="OJ308" s="10"/>
      <c r="OK308" s="10"/>
      <c r="OL308" s="10"/>
      <c r="OM308" s="10"/>
      <c r="ON308" s="10"/>
      <c r="OO308" s="10"/>
      <c r="OP308" s="10"/>
      <c r="OQ308" s="10"/>
      <c r="OR308" s="10"/>
      <c r="OS308" s="10"/>
      <c r="OT308" s="10"/>
      <c r="OU308" s="10"/>
      <c r="OV308" s="10"/>
      <c r="OW308" s="10"/>
      <c r="OX308" s="10"/>
      <c r="OY308" s="10"/>
      <c r="OZ308" s="10"/>
      <c r="PA308" s="10"/>
      <c r="PB308" s="10"/>
      <c r="PC308" s="10"/>
      <c r="PD308" s="10"/>
      <c r="PE308" s="10"/>
      <c r="PF308" s="10"/>
      <c r="PG308" s="10"/>
      <c r="PH308" s="10"/>
      <c r="PI308" s="10"/>
      <c r="PJ308" s="10"/>
      <c r="PK308" s="10"/>
      <c r="PL308" s="10"/>
      <c r="PM308" s="10"/>
      <c r="PN308" s="10"/>
      <c r="PO308" s="10"/>
      <c r="PP308" s="10"/>
      <c r="PQ308" s="10"/>
      <c r="PR308" s="10"/>
      <c r="PS308" s="10"/>
      <c r="PT308" s="10"/>
      <c r="PU308" s="10"/>
      <c r="PV308" s="10"/>
      <c r="PW308" s="10"/>
      <c r="PX308" s="10"/>
      <c r="PY308" s="10"/>
      <c r="PZ308" s="10"/>
      <c r="QA308" s="10"/>
      <c r="QB308" s="10"/>
      <c r="QC308" s="10"/>
      <c r="QD308" s="10"/>
      <c r="QE308" s="10"/>
      <c r="QF308" s="10"/>
      <c r="QG308" s="10"/>
      <c r="QH308" s="10"/>
      <c r="QI308" s="10"/>
      <c r="QJ308" s="10"/>
      <c r="QK308" s="10"/>
      <c r="QL308" s="10"/>
      <c r="QM308" s="10"/>
      <c r="QN308" s="10"/>
      <c r="QO308" s="10"/>
      <c r="QP308" s="10"/>
      <c r="QQ308" s="10"/>
      <c r="QR308" s="10"/>
      <c r="QS308" s="10"/>
      <c r="QT308" s="10"/>
      <c r="QU308" s="10"/>
      <c r="QV308" s="10"/>
      <c r="QW308" s="10"/>
      <c r="QX308" s="10"/>
      <c r="QY308" s="10"/>
      <c r="QZ308" s="10"/>
      <c r="RA308" s="10"/>
      <c r="RB308" s="10"/>
      <c r="RC308" s="10"/>
      <c r="RD308" s="10"/>
      <c r="RE308" s="10"/>
      <c r="RF308" s="10"/>
      <c r="RG308" s="10"/>
      <c r="RH308" s="10"/>
      <c r="RI308" s="10"/>
      <c r="RJ308" s="10"/>
      <c r="RK308" s="10"/>
      <c r="RL308" s="10"/>
      <c r="RM308" s="10"/>
      <c r="RN308" s="10"/>
      <c r="RO308" s="10"/>
      <c r="RP308" s="10"/>
      <c r="RQ308" s="10"/>
      <c r="RR308" s="10"/>
      <c r="RS308" s="10"/>
      <c r="RT308" s="10"/>
      <c r="RU308" s="10"/>
      <c r="RV308" s="10"/>
      <c r="RW308" s="10"/>
      <c r="RX308" s="10"/>
      <c r="RY308" s="10"/>
      <c r="RZ308" s="10"/>
      <c r="SA308" s="10"/>
      <c r="SB308" s="10"/>
      <c r="SC308" s="10"/>
      <c r="SD308" s="10"/>
      <c r="SE308" s="10"/>
      <c r="SF308" s="10"/>
      <c r="SG308" s="10"/>
      <c r="SH308" s="10"/>
      <c r="SI308" s="10"/>
      <c r="SJ308" s="10"/>
      <c r="SK308" s="10"/>
      <c r="SL308" s="10"/>
      <c r="SM308" s="10"/>
      <c r="SN308" s="10"/>
      <c r="SO308" s="10"/>
      <c r="SP308" s="10"/>
      <c r="SQ308" s="10"/>
      <c r="SR308" s="10"/>
      <c r="SS308" s="10"/>
      <c r="ST308" s="10"/>
      <c r="SU308" s="10"/>
      <c r="SV308" s="10"/>
      <c r="SW308" s="10"/>
      <c r="SX308" s="10"/>
      <c r="SY308" s="10"/>
      <c r="SZ308" s="10"/>
      <c r="TA308" s="10"/>
      <c r="TB308" s="10"/>
      <c r="TC308" s="10"/>
      <c r="TD308" s="10"/>
      <c r="TE308" s="10"/>
      <c r="TF308" s="10"/>
      <c r="TG308" s="10"/>
      <c r="TH308" s="10"/>
      <c r="TI308" s="10"/>
      <c r="TJ308" s="10"/>
      <c r="TK308" s="10"/>
      <c r="TL308" s="10"/>
      <c r="TM308" s="10"/>
      <c r="TN308" s="10"/>
      <c r="TO308" s="10"/>
      <c r="TP308" s="10"/>
      <c r="TQ308" s="10"/>
      <c r="TR308" s="10"/>
      <c r="TS308" s="10"/>
      <c r="TT308" s="10"/>
      <c r="TU308" s="10"/>
      <c r="TV308" s="10"/>
      <c r="TW308" s="10"/>
      <c r="TX308" s="10"/>
      <c r="TY308" s="10"/>
      <c r="TZ308" s="10"/>
      <c r="UA308" s="10"/>
      <c r="UB308" s="10"/>
      <c r="UC308" s="10"/>
      <c r="UD308" s="10"/>
      <c r="UE308" s="10"/>
      <c r="UF308" s="10"/>
      <c r="UG308" s="10"/>
      <c r="UH308" s="10"/>
      <c r="UI308" s="10"/>
      <c r="UJ308" s="10"/>
      <c r="UK308" s="10"/>
      <c r="UL308" s="10"/>
      <c r="UM308" s="10"/>
      <c r="UN308" s="10"/>
      <c r="UO308" s="10"/>
      <c r="UP308" s="10"/>
      <c r="UQ308" s="10"/>
      <c r="UR308" s="10"/>
      <c r="US308" s="10"/>
      <c r="UT308" s="10"/>
      <c r="UU308" s="10"/>
      <c r="UV308" s="10"/>
      <c r="UW308" s="10"/>
      <c r="UX308" s="10"/>
      <c r="UY308" s="10"/>
      <c r="UZ308" s="10"/>
      <c r="VA308" s="10"/>
      <c r="VB308" s="10"/>
      <c r="VC308" s="10"/>
      <c r="VD308" s="10"/>
      <c r="VE308" s="10"/>
      <c r="VF308" s="10"/>
      <c r="VG308" s="10"/>
      <c r="VH308" s="10"/>
      <c r="VI308" s="10"/>
      <c r="VJ308" s="10"/>
      <c r="VK308" s="10"/>
      <c r="VL308" s="10"/>
      <c r="VM308" s="10"/>
      <c r="VN308" s="10"/>
      <c r="VO308" s="10"/>
      <c r="VP308" s="10"/>
      <c r="VQ308" s="10"/>
      <c r="VR308" s="10"/>
      <c r="VS308" s="10"/>
      <c r="VT308" s="10"/>
      <c r="VU308" s="10"/>
      <c r="VV308" s="10"/>
      <c r="VW308" s="10"/>
      <c r="VX308" s="10"/>
      <c r="VY308" s="10"/>
      <c r="VZ308" s="10"/>
      <c r="WA308" s="10"/>
      <c r="WB308" s="10"/>
      <c r="WC308" s="10"/>
      <c r="WD308" s="10"/>
      <c r="WE308" s="10"/>
      <c r="WF308" s="10"/>
      <c r="WG308" s="10"/>
      <c r="WH308" s="10"/>
      <c r="WI308" s="10"/>
      <c r="WJ308" s="10"/>
      <c r="WK308" s="10"/>
      <c r="WL308" s="10"/>
      <c r="WM308" s="10"/>
      <c r="WN308" s="10"/>
      <c r="WO308" s="10"/>
      <c r="WP308" s="10"/>
      <c r="WQ308" s="10"/>
      <c r="WR308" s="10"/>
      <c r="WS308" s="10"/>
      <c r="WT308" s="10"/>
      <c r="WU308" s="10"/>
      <c r="WV308" s="10"/>
      <c r="WW308" s="10"/>
      <c r="WX308" s="10"/>
      <c r="WY308" s="10"/>
      <c r="WZ308" s="10"/>
      <c r="XA308" s="10"/>
      <c r="XB308" s="10"/>
      <c r="XC308" s="10"/>
      <c r="XD308" s="10"/>
      <c r="XE308" s="10"/>
      <c r="XF308" s="10"/>
      <c r="XG308" s="10"/>
      <c r="XH308" s="10"/>
      <c r="XI308" s="10"/>
      <c r="XJ308" s="10"/>
      <c r="XK308" s="10"/>
      <c r="XL308" s="10"/>
      <c r="XM308" s="10"/>
      <c r="XN308" s="10"/>
      <c r="XO308" s="10"/>
      <c r="XP308" s="10"/>
      <c r="XQ308" s="10"/>
      <c r="XR308" s="10"/>
      <c r="XS308" s="10"/>
      <c r="XT308" s="10"/>
      <c r="XU308" s="10"/>
      <c r="XV308" s="10"/>
      <c r="XW308" s="10"/>
      <c r="XX308" s="10"/>
      <c r="XY308" s="10"/>
      <c r="XZ308" s="10"/>
      <c r="YA308" s="10"/>
      <c r="YB308" s="10"/>
      <c r="YC308" s="10"/>
      <c r="YD308" s="10"/>
      <c r="YE308" s="10"/>
      <c r="YF308" s="10"/>
      <c r="YG308" s="10"/>
      <c r="YH308" s="10"/>
      <c r="YI308" s="10"/>
      <c r="YJ308" s="10"/>
      <c r="YK308" s="10"/>
      <c r="YL308" s="10"/>
      <c r="YM308" s="10"/>
      <c r="YN308" s="10"/>
      <c r="YO308" s="10"/>
      <c r="YP308" s="10"/>
      <c r="YQ308" s="10"/>
      <c r="YR308" s="10"/>
      <c r="YS308" s="10"/>
      <c r="YT308" s="10"/>
      <c r="YU308" s="10"/>
      <c r="YV308" s="10"/>
      <c r="YW308" s="10"/>
      <c r="YX308" s="10"/>
      <c r="YY308" s="10"/>
      <c r="YZ308" s="10"/>
      <c r="ZA308" s="10"/>
      <c r="ZB308" s="10"/>
      <c r="ZC308" s="10"/>
      <c r="ZD308" s="10"/>
      <c r="ZE308" s="10"/>
      <c r="ZF308" s="10"/>
      <c r="ZG308" s="10"/>
      <c r="ZH308" s="10"/>
      <c r="ZI308" s="10"/>
      <c r="ZJ308" s="10"/>
      <c r="ZK308" s="10"/>
      <c r="ZL308" s="10"/>
      <c r="ZM308" s="10"/>
      <c r="ZN308" s="10"/>
      <c r="ZO308" s="10"/>
      <c r="ZP308" s="10"/>
      <c r="ZQ308" s="10"/>
      <c r="ZR308" s="10"/>
      <c r="ZS308" s="10"/>
      <c r="ZT308" s="10"/>
      <c r="ZU308" s="10"/>
      <c r="ZV308" s="10"/>
      <c r="ZW308" s="10"/>
      <c r="ZX308" s="10"/>
      <c r="ZY308" s="10"/>
      <c r="ZZ308" s="10"/>
      <c r="AAA308" s="10"/>
      <c r="AAB308" s="10"/>
      <c r="AAC308" s="10"/>
      <c r="AAD308" s="10"/>
      <c r="AAE308" s="10"/>
      <c r="AAF308" s="10"/>
      <c r="AAG308" s="10"/>
      <c r="AAH308" s="10"/>
      <c r="AAI308" s="10"/>
      <c r="AAJ308" s="10"/>
      <c r="AAK308" s="10"/>
      <c r="AAL308" s="10"/>
      <c r="AAM308" s="10"/>
      <c r="AAN308" s="10"/>
      <c r="AAO308" s="10"/>
      <c r="AAP308" s="10"/>
      <c r="AAQ308" s="10"/>
      <c r="AAR308" s="10"/>
      <c r="AAS308" s="10"/>
    </row>
    <row r="309" spans="1:721" hidden="1" x14ac:dyDescent="0.2">
      <c r="A309" s="166">
        <v>3111</v>
      </c>
      <c r="B309" s="150" t="s">
        <v>346</v>
      </c>
      <c r="C309" s="151"/>
      <c r="D309" s="151"/>
      <c r="E309" s="151"/>
      <c r="F309" s="151"/>
      <c r="G309" s="151"/>
      <c r="H309" s="152"/>
      <c r="I309" s="151"/>
      <c r="J309" s="151"/>
      <c r="K309" s="151"/>
      <c r="L309" s="151"/>
      <c r="M309" s="151"/>
      <c r="N309" s="151"/>
      <c r="O309" s="151"/>
      <c r="P309" s="151"/>
      <c r="Q309" s="152"/>
      <c r="R309" s="151"/>
      <c r="S309" s="151"/>
      <c r="T309" s="151"/>
      <c r="U309" s="151"/>
      <c r="V309" s="151"/>
      <c r="W309" s="151"/>
      <c r="X309" s="151"/>
      <c r="Y309" s="151"/>
      <c r="Z309" s="152"/>
      <c r="AA309" s="151"/>
      <c r="AB309" s="151"/>
      <c r="AC309" s="151"/>
      <c r="AD309" s="153"/>
      <c r="AE309" s="153"/>
      <c r="AF309" s="153"/>
      <c r="AG309" s="153"/>
      <c r="AH309" s="153"/>
      <c r="AI309" s="153"/>
      <c r="AJ309" s="153"/>
      <c r="AK309" s="153"/>
      <c r="AL309" s="153"/>
      <c r="AM309" s="153"/>
    </row>
    <row r="310" spans="1:721" hidden="1" x14ac:dyDescent="0.2">
      <c r="A310" s="166">
        <v>3113</v>
      </c>
      <c r="B310" s="150" t="s">
        <v>56</v>
      </c>
      <c r="C310" s="151"/>
      <c r="D310" s="151"/>
      <c r="E310" s="151"/>
      <c r="F310" s="151"/>
      <c r="G310" s="151"/>
      <c r="H310" s="152"/>
      <c r="I310" s="151"/>
      <c r="J310" s="151"/>
      <c r="K310" s="151"/>
      <c r="L310" s="151"/>
      <c r="M310" s="151"/>
      <c r="N310" s="151"/>
      <c r="O310" s="151"/>
      <c r="P310" s="151"/>
      <c r="Q310" s="152"/>
      <c r="R310" s="151"/>
      <c r="S310" s="151"/>
      <c r="T310" s="151"/>
      <c r="U310" s="151"/>
      <c r="V310" s="151"/>
      <c r="W310" s="151"/>
      <c r="X310" s="151"/>
      <c r="Y310" s="151"/>
      <c r="Z310" s="152"/>
      <c r="AA310" s="151"/>
      <c r="AB310" s="151"/>
      <c r="AC310" s="151"/>
      <c r="AD310" s="153"/>
      <c r="AE310" s="153"/>
      <c r="AF310" s="153"/>
      <c r="AG310" s="153"/>
      <c r="AH310" s="153"/>
      <c r="AI310" s="153"/>
      <c r="AJ310" s="153"/>
      <c r="AK310" s="153"/>
      <c r="AL310" s="153"/>
      <c r="AM310" s="153"/>
    </row>
    <row r="311" spans="1:721" hidden="1" x14ac:dyDescent="0.2">
      <c r="A311" s="166">
        <v>3114</v>
      </c>
      <c r="B311" s="150" t="s">
        <v>58</v>
      </c>
      <c r="C311" s="151"/>
      <c r="D311" s="151"/>
      <c r="E311" s="151"/>
      <c r="F311" s="151"/>
      <c r="G311" s="151"/>
      <c r="H311" s="152"/>
      <c r="I311" s="151"/>
      <c r="J311" s="151"/>
      <c r="K311" s="151"/>
      <c r="L311" s="151"/>
      <c r="M311" s="151"/>
      <c r="N311" s="151"/>
      <c r="O311" s="151"/>
      <c r="P311" s="151"/>
      <c r="Q311" s="152"/>
      <c r="R311" s="151"/>
      <c r="S311" s="151"/>
      <c r="T311" s="151"/>
      <c r="U311" s="151"/>
      <c r="V311" s="151"/>
      <c r="W311" s="151"/>
      <c r="X311" s="151"/>
      <c r="Y311" s="151"/>
      <c r="Z311" s="152"/>
      <c r="AA311" s="151"/>
      <c r="AB311" s="151"/>
      <c r="AC311" s="151"/>
      <c r="AD311" s="153"/>
      <c r="AE311" s="153"/>
      <c r="AF311" s="153"/>
      <c r="AG311" s="153"/>
      <c r="AH311" s="153"/>
      <c r="AI311" s="153"/>
      <c r="AJ311" s="153"/>
      <c r="AK311" s="153"/>
      <c r="AL311" s="153"/>
      <c r="AM311" s="153"/>
    </row>
    <row r="312" spans="1:721" hidden="1" x14ac:dyDescent="0.2">
      <c r="A312" s="166">
        <v>3121</v>
      </c>
      <c r="B312" s="150" t="s">
        <v>21</v>
      </c>
      <c r="C312" s="151"/>
      <c r="D312" s="151"/>
      <c r="E312" s="151"/>
      <c r="F312" s="151"/>
      <c r="G312" s="151"/>
      <c r="H312" s="152"/>
      <c r="I312" s="151"/>
      <c r="J312" s="151"/>
      <c r="K312" s="151"/>
      <c r="L312" s="151"/>
      <c r="M312" s="151"/>
      <c r="N312" s="151"/>
      <c r="O312" s="151"/>
      <c r="P312" s="151"/>
      <c r="Q312" s="152"/>
      <c r="R312" s="151"/>
      <c r="S312" s="151"/>
      <c r="T312" s="151"/>
      <c r="U312" s="151"/>
      <c r="V312" s="151"/>
      <c r="W312" s="151"/>
      <c r="X312" s="151"/>
      <c r="Y312" s="151"/>
      <c r="Z312" s="152"/>
      <c r="AA312" s="151"/>
      <c r="AB312" s="151"/>
      <c r="AC312" s="151"/>
      <c r="AD312" s="153"/>
      <c r="AE312" s="153"/>
      <c r="AF312" s="153"/>
      <c r="AG312" s="153"/>
      <c r="AH312" s="153"/>
      <c r="AI312" s="153"/>
      <c r="AJ312" s="153"/>
      <c r="AK312" s="153"/>
      <c r="AL312" s="153"/>
      <c r="AM312" s="153"/>
    </row>
    <row r="313" spans="1:721" hidden="1" x14ac:dyDescent="0.2">
      <c r="A313" s="166">
        <v>3131</v>
      </c>
      <c r="B313" s="150" t="s">
        <v>347</v>
      </c>
      <c r="C313" s="151"/>
      <c r="D313" s="151"/>
      <c r="E313" s="151"/>
      <c r="F313" s="151"/>
      <c r="G313" s="151"/>
      <c r="H313" s="152"/>
      <c r="I313" s="151"/>
      <c r="J313" s="151"/>
      <c r="K313" s="151"/>
      <c r="L313" s="151"/>
      <c r="M313" s="151"/>
      <c r="N313" s="151"/>
      <c r="O313" s="151"/>
      <c r="P313" s="151"/>
      <c r="Q313" s="152"/>
      <c r="R313" s="151"/>
      <c r="S313" s="151"/>
      <c r="T313" s="151"/>
      <c r="U313" s="151"/>
      <c r="V313" s="151"/>
      <c r="W313" s="151"/>
      <c r="X313" s="151"/>
      <c r="Y313" s="151"/>
      <c r="Z313" s="152"/>
      <c r="AA313" s="151"/>
      <c r="AB313" s="151"/>
      <c r="AC313" s="151"/>
      <c r="AD313" s="153"/>
      <c r="AE313" s="153"/>
      <c r="AF313" s="153"/>
      <c r="AG313" s="153"/>
      <c r="AH313" s="153"/>
      <c r="AI313" s="153"/>
      <c r="AJ313" s="153"/>
      <c r="AK313" s="153"/>
      <c r="AL313" s="153"/>
      <c r="AM313" s="153"/>
    </row>
    <row r="314" spans="1:721" ht="25.5" hidden="1" x14ac:dyDescent="0.2">
      <c r="A314" s="166">
        <v>3132</v>
      </c>
      <c r="B314" s="150" t="s">
        <v>43</v>
      </c>
      <c r="C314" s="151"/>
      <c r="D314" s="151"/>
      <c r="E314" s="151"/>
      <c r="F314" s="151"/>
      <c r="G314" s="151"/>
      <c r="H314" s="152"/>
      <c r="I314" s="151"/>
      <c r="J314" s="151"/>
      <c r="K314" s="151"/>
      <c r="L314" s="151"/>
      <c r="M314" s="151"/>
      <c r="N314" s="151"/>
      <c r="O314" s="151"/>
      <c r="P314" s="151"/>
      <c r="Q314" s="152"/>
      <c r="R314" s="151"/>
      <c r="S314" s="151"/>
      <c r="T314" s="151"/>
      <c r="U314" s="151"/>
      <c r="V314" s="151"/>
      <c r="W314" s="151"/>
      <c r="X314" s="151"/>
      <c r="Y314" s="151"/>
      <c r="Z314" s="152"/>
      <c r="AA314" s="151"/>
      <c r="AB314" s="151"/>
      <c r="AC314" s="151"/>
      <c r="AD314" s="153"/>
      <c r="AE314" s="153"/>
      <c r="AF314" s="153"/>
      <c r="AG314" s="153"/>
      <c r="AH314" s="153"/>
      <c r="AI314" s="153"/>
      <c r="AJ314" s="153"/>
      <c r="AK314" s="153"/>
      <c r="AL314" s="153"/>
      <c r="AM314" s="153"/>
    </row>
    <row r="315" spans="1:721" ht="24" hidden="1" x14ac:dyDescent="0.2">
      <c r="A315" s="167">
        <v>3133</v>
      </c>
      <c r="B315" s="168" t="s">
        <v>44</v>
      </c>
      <c r="C315" s="151"/>
      <c r="D315" s="151"/>
      <c r="E315" s="151"/>
      <c r="F315" s="151"/>
      <c r="G315" s="151"/>
      <c r="H315" s="152"/>
      <c r="I315" s="151"/>
      <c r="J315" s="151"/>
      <c r="K315" s="151"/>
      <c r="L315" s="151"/>
      <c r="M315" s="151"/>
      <c r="N315" s="151"/>
      <c r="O315" s="151"/>
      <c r="P315" s="151"/>
      <c r="Q315" s="152"/>
      <c r="R315" s="151"/>
      <c r="S315" s="151"/>
      <c r="T315" s="151"/>
      <c r="U315" s="151"/>
      <c r="V315" s="151"/>
      <c r="W315" s="151"/>
      <c r="X315" s="151"/>
      <c r="Y315" s="151"/>
      <c r="Z315" s="152"/>
      <c r="AA315" s="151"/>
      <c r="AB315" s="151"/>
      <c r="AC315" s="151"/>
      <c r="AD315" s="153"/>
      <c r="AE315" s="153"/>
      <c r="AF315" s="153"/>
      <c r="AG315" s="153"/>
      <c r="AH315" s="153"/>
      <c r="AI315" s="153"/>
      <c r="AJ315" s="153"/>
      <c r="AK315" s="153"/>
      <c r="AL315" s="153"/>
      <c r="AM315" s="153"/>
    </row>
    <row r="316" spans="1:721" s="76" customFormat="1" hidden="1" x14ac:dyDescent="0.2">
      <c r="A316" s="164">
        <v>32</v>
      </c>
      <c r="B316" s="165" t="s">
        <v>23</v>
      </c>
      <c r="C316" s="156"/>
      <c r="D316" s="156"/>
      <c r="E316" s="156"/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  <c r="P316" s="156"/>
      <c r="Q316" s="156"/>
      <c r="R316" s="156"/>
      <c r="S316" s="156"/>
      <c r="T316" s="156"/>
      <c r="U316" s="156"/>
      <c r="V316" s="156"/>
      <c r="W316" s="156"/>
      <c r="X316" s="156"/>
      <c r="Y316" s="156"/>
      <c r="Z316" s="156"/>
      <c r="AA316" s="156"/>
      <c r="AB316" s="156"/>
      <c r="AC316" s="156"/>
      <c r="AD316" s="157"/>
      <c r="AE316" s="157"/>
      <c r="AF316" s="157"/>
      <c r="AG316" s="157"/>
      <c r="AH316" s="157"/>
      <c r="AI316" s="157"/>
      <c r="AJ316" s="157"/>
      <c r="AK316" s="157"/>
      <c r="AL316" s="157"/>
      <c r="AM316" s="157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  <c r="FY316" s="10"/>
      <c r="FZ316" s="10"/>
      <c r="GA316" s="10"/>
      <c r="GB316" s="10"/>
      <c r="GC316" s="10"/>
      <c r="GD316" s="10"/>
      <c r="GE316" s="10"/>
      <c r="GF316" s="10"/>
      <c r="GG316" s="10"/>
      <c r="GH316" s="10"/>
      <c r="GI316" s="10"/>
      <c r="GJ316" s="10"/>
      <c r="GK316" s="10"/>
      <c r="GL316" s="10"/>
      <c r="GM316" s="10"/>
      <c r="GN316" s="10"/>
      <c r="GO316" s="10"/>
      <c r="GP316" s="10"/>
      <c r="GQ316" s="10"/>
      <c r="GR316" s="10"/>
      <c r="GS316" s="10"/>
      <c r="GT316" s="10"/>
      <c r="GU316" s="10"/>
      <c r="GV316" s="10"/>
      <c r="GW316" s="10"/>
      <c r="GX316" s="10"/>
      <c r="GY316" s="10"/>
      <c r="GZ316" s="10"/>
      <c r="HA316" s="10"/>
      <c r="HB316" s="10"/>
      <c r="HC316" s="10"/>
      <c r="HD316" s="10"/>
      <c r="HE316" s="10"/>
      <c r="HF316" s="10"/>
      <c r="HG316" s="10"/>
      <c r="HH316" s="10"/>
      <c r="HI316" s="10"/>
      <c r="HJ316" s="10"/>
      <c r="HK316" s="10"/>
      <c r="HL316" s="10"/>
      <c r="HM316" s="10"/>
      <c r="HN316" s="10"/>
      <c r="HO316" s="10"/>
      <c r="HP316" s="10"/>
      <c r="HQ316" s="10"/>
      <c r="HR316" s="10"/>
      <c r="HS316" s="10"/>
      <c r="HT316" s="10"/>
      <c r="HU316" s="10"/>
      <c r="HV316" s="10"/>
      <c r="HW316" s="10"/>
      <c r="HX316" s="10"/>
      <c r="HY316" s="10"/>
      <c r="HZ316" s="10"/>
      <c r="IA316" s="10"/>
      <c r="IB316" s="10"/>
      <c r="IC316" s="10"/>
      <c r="ID316" s="10"/>
      <c r="IE316" s="10"/>
      <c r="IF316" s="10"/>
      <c r="IG316" s="10"/>
      <c r="IH316" s="10"/>
      <c r="II316" s="10"/>
      <c r="IJ316" s="10"/>
      <c r="IK316" s="10"/>
      <c r="IL316" s="10"/>
      <c r="IM316" s="10"/>
      <c r="IN316" s="10"/>
      <c r="IO316" s="10"/>
      <c r="IP316" s="10"/>
      <c r="IQ316" s="10"/>
      <c r="IR316" s="10"/>
      <c r="IS316" s="10"/>
      <c r="IT316" s="10"/>
      <c r="IU316" s="10"/>
      <c r="IV316" s="10"/>
      <c r="IW316" s="10"/>
      <c r="IX316" s="10"/>
      <c r="IY316" s="10"/>
      <c r="IZ316" s="10"/>
      <c r="JA316" s="10"/>
      <c r="JB316" s="10"/>
      <c r="JC316" s="10"/>
      <c r="JD316" s="10"/>
      <c r="JE316" s="10"/>
      <c r="JF316" s="10"/>
      <c r="JG316" s="10"/>
      <c r="JH316" s="10"/>
      <c r="JI316" s="10"/>
      <c r="JJ316" s="10"/>
      <c r="JK316" s="10"/>
      <c r="JL316" s="10"/>
      <c r="JM316" s="10"/>
      <c r="JN316" s="10"/>
      <c r="JO316" s="10"/>
      <c r="JP316" s="10"/>
      <c r="JQ316" s="10"/>
      <c r="JR316" s="10"/>
      <c r="JS316" s="10"/>
      <c r="JT316" s="10"/>
      <c r="JU316" s="10"/>
      <c r="JV316" s="10"/>
      <c r="JW316" s="10"/>
      <c r="JX316" s="10"/>
      <c r="JY316" s="10"/>
      <c r="JZ316" s="10"/>
      <c r="KA316" s="10"/>
      <c r="KB316" s="10"/>
      <c r="KC316" s="10"/>
      <c r="KD316" s="10"/>
      <c r="KE316" s="10"/>
      <c r="KF316" s="10"/>
      <c r="KG316" s="10"/>
      <c r="KH316" s="10"/>
      <c r="KI316" s="10"/>
      <c r="KJ316" s="10"/>
      <c r="KK316" s="10"/>
      <c r="KL316" s="10"/>
      <c r="KM316" s="10"/>
      <c r="KN316" s="10"/>
      <c r="KO316" s="10"/>
      <c r="KP316" s="10"/>
      <c r="KQ316" s="10"/>
      <c r="KR316" s="10"/>
      <c r="KS316" s="10"/>
      <c r="KT316" s="10"/>
      <c r="KU316" s="10"/>
      <c r="KV316" s="10"/>
      <c r="KW316" s="10"/>
      <c r="KX316" s="10"/>
      <c r="KY316" s="10"/>
      <c r="KZ316" s="10"/>
      <c r="LA316" s="10"/>
      <c r="LB316" s="10"/>
      <c r="LC316" s="10"/>
      <c r="LD316" s="10"/>
      <c r="LE316" s="10"/>
      <c r="LF316" s="10"/>
      <c r="LG316" s="10"/>
      <c r="LH316" s="10"/>
      <c r="LI316" s="10"/>
      <c r="LJ316" s="10"/>
      <c r="LK316" s="10"/>
      <c r="LL316" s="10"/>
      <c r="LM316" s="10"/>
      <c r="LN316" s="10"/>
      <c r="LO316" s="10"/>
      <c r="LP316" s="10"/>
      <c r="LQ316" s="10"/>
      <c r="LR316" s="10"/>
      <c r="LS316" s="10"/>
      <c r="LT316" s="10"/>
      <c r="LU316" s="10"/>
      <c r="LV316" s="10"/>
      <c r="LW316" s="10"/>
      <c r="LX316" s="10"/>
      <c r="LY316" s="10"/>
      <c r="LZ316" s="10"/>
      <c r="MA316" s="10"/>
      <c r="MB316" s="10"/>
      <c r="MC316" s="10"/>
      <c r="MD316" s="10"/>
      <c r="ME316" s="10"/>
      <c r="MF316" s="10"/>
      <c r="MG316" s="10"/>
      <c r="MH316" s="10"/>
      <c r="MI316" s="10"/>
      <c r="MJ316" s="10"/>
      <c r="MK316" s="10"/>
      <c r="ML316" s="10"/>
      <c r="MM316" s="10"/>
      <c r="MN316" s="10"/>
      <c r="MO316" s="10"/>
      <c r="MP316" s="10"/>
      <c r="MQ316" s="10"/>
      <c r="MR316" s="10"/>
      <c r="MS316" s="10"/>
      <c r="MT316" s="10"/>
      <c r="MU316" s="10"/>
      <c r="MV316" s="10"/>
      <c r="MW316" s="10"/>
      <c r="MX316" s="10"/>
      <c r="MY316" s="10"/>
      <c r="MZ316" s="10"/>
      <c r="NA316" s="10"/>
      <c r="NB316" s="10"/>
      <c r="NC316" s="10"/>
      <c r="ND316" s="10"/>
      <c r="NE316" s="10"/>
      <c r="NF316" s="10"/>
      <c r="NG316" s="10"/>
      <c r="NH316" s="10"/>
      <c r="NI316" s="10"/>
      <c r="NJ316" s="10"/>
      <c r="NK316" s="10"/>
      <c r="NL316" s="10"/>
      <c r="NM316" s="10"/>
      <c r="NN316" s="10"/>
      <c r="NO316" s="10"/>
      <c r="NP316" s="10"/>
      <c r="NQ316" s="10"/>
      <c r="NR316" s="10"/>
      <c r="NS316" s="10"/>
      <c r="NT316" s="10"/>
      <c r="NU316" s="10"/>
      <c r="NV316" s="10"/>
      <c r="NW316" s="10"/>
      <c r="NX316" s="10"/>
      <c r="NY316" s="10"/>
      <c r="NZ316" s="10"/>
      <c r="OA316" s="10"/>
      <c r="OB316" s="10"/>
      <c r="OC316" s="10"/>
      <c r="OD316" s="10"/>
      <c r="OE316" s="10"/>
      <c r="OF316" s="10"/>
      <c r="OG316" s="10"/>
      <c r="OH316" s="10"/>
      <c r="OI316" s="10"/>
      <c r="OJ316" s="10"/>
      <c r="OK316" s="10"/>
      <c r="OL316" s="10"/>
      <c r="OM316" s="10"/>
      <c r="ON316" s="10"/>
      <c r="OO316" s="10"/>
      <c r="OP316" s="10"/>
      <c r="OQ316" s="10"/>
      <c r="OR316" s="10"/>
      <c r="OS316" s="10"/>
      <c r="OT316" s="10"/>
      <c r="OU316" s="10"/>
      <c r="OV316" s="10"/>
      <c r="OW316" s="10"/>
      <c r="OX316" s="10"/>
      <c r="OY316" s="10"/>
      <c r="OZ316" s="10"/>
      <c r="PA316" s="10"/>
      <c r="PB316" s="10"/>
      <c r="PC316" s="10"/>
      <c r="PD316" s="10"/>
      <c r="PE316" s="10"/>
      <c r="PF316" s="10"/>
      <c r="PG316" s="10"/>
      <c r="PH316" s="10"/>
      <c r="PI316" s="10"/>
      <c r="PJ316" s="10"/>
      <c r="PK316" s="10"/>
      <c r="PL316" s="10"/>
      <c r="PM316" s="10"/>
      <c r="PN316" s="10"/>
      <c r="PO316" s="10"/>
      <c r="PP316" s="10"/>
      <c r="PQ316" s="10"/>
      <c r="PR316" s="10"/>
      <c r="PS316" s="10"/>
      <c r="PT316" s="10"/>
      <c r="PU316" s="10"/>
      <c r="PV316" s="10"/>
      <c r="PW316" s="10"/>
      <c r="PX316" s="10"/>
      <c r="PY316" s="10"/>
      <c r="PZ316" s="10"/>
      <c r="QA316" s="10"/>
      <c r="QB316" s="10"/>
      <c r="QC316" s="10"/>
      <c r="QD316" s="10"/>
      <c r="QE316" s="10"/>
      <c r="QF316" s="10"/>
      <c r="QG316" s="10"/>
      <c r="QH316" s="10"/>
      <c r="QI316" s="10"/>
      <c r="QJ316" s="10"/>
      <c r="QK316" s="10"/>
      <c r="QL316" s="10"/>
      <c r="QM316" s="10"/>
      <c r="QN316" s="10"/>
      <c r="QO316" s="10"/>
      <c r="QP316" s="10"/>
      <c r="QQ316" s="10"/>
      <c r="QR316" s="10"/>
      <c r="QS316" s="10"/>
      <c r="QT316" s="10"/>
      <c r="QU316" s="10"/>
      <c r="QV316" s="10"/>
      <c r="QW316" s="10"/>
      <c r="QX316" s="10"/>
      <c r="QY316" s="10"/>
      <c r="QZ316" s="10"/>
      <c r="RA316" s="10"/>
      <c r="RB316" s="10"/>
      <c r="RC316" s="10"/>
      <c r="RD316" s="10"/>
      <c r="RE316" s="10"/>
      <c r="RF316" s="10"/>
      <c r="RG316" s="10"/>
      <c r="RH316" s="10"/>
      <c r="RI316" s="10"/>
      <c r="RJ316" s="10"/>
      <c r="RK316" s="10"/>
      <c r="RL316" s="10"/>
      <c r="RM316" s="10"/>
      <c r="RN316" s="10"/>
      <c r="RO316" s="10"/>
      <c r="RP316" s="10"/>
      <c r="RQ316" s="10"/>
      <c r="RR316" s="10"/>
      <c r="RS316" s="10"/>
      <c r="RT316" s="10"/>
      <c r="RU316" s="10"/>
      <c r="RV316" s="10"/>
      <c r="RW316" s="10"/>
      <c r="RX316" s="10"/>
      <c r="RY316" s="10"/>
      <c r="RZ316" s="10"/>
      <c r="SA316" s="10"/>
      <c r="SB316" s="10"/>
      <c r="SC316" s="10"/>
      <c r="SD316" s="10"/>
      <c r="SE316" s="10"/>
      <c r="SF316" s="10"/>
      <c r="SG316" s="10"/>
      <c r="SH316" s="10"/>
      <c r="SI316" s="10"/>
      <c r="SJ316" s="10"/>
      <c r="SK316" s="10"/>
      <c r="SL316" s="10"/>
      <c r="SM316" s="10"/>
      <c r="SN316" s="10"/>
      <c r="SO316" s="10"/>
      <c r="SP316" s="10"/>
      <c r="SQ316" s="10"/>
      <c r="SR316" s="10"/>
      <c r="SS316" s="10"/>
      <c r="ST316" s="10"/>
      <c r="SU316" s="10"/>
      <c r="SV316" s="10"/>
      <c r="SW316" s="10"/>
      <c r="SX316" s="10"/>
      <c r="SY316" s="10"/>
      <c r="SZ316" s="10"/>
      <c r="TA316" s="10"/>
      <c r="TB316" s="10"/>
      <c r="TC316" s="10"/>
      <c r="TD316" s="10"/>
      <c r="TE316" s="10"/>
      <c r="TF316" s="10"/>
      <c r="TG316" s="10"/>
      <c r="TH316" s="10"/>
      <c r="TI316" s="10"/>
      <c r="TJ316" s="10"/>
      <c r="TK316" s="10"/>
      <c r="TL316" s="10"/>
      <c r="TM316" s="10"/>
      <c r="TN316" s="10"/>
      <c r="TO316" s="10"/>
      <c r="TP316" s="10"/>
      <c r="TQ316" s="10"/>
      <c r="TR316" s="10"/>
      <c r="TS316" s="10"/>
      <c r="TT316" s="10"/>
      <c r="TU316" s="10"/>
      <c r="TV316" s="10"/>
      <c r="TW316" s="10"/>
      <c r="TX316" s="10"/>
      <c r="TY316" s="10"/>
      <c r="TZ316" s="10"/>
      <c r="UA316" s="10"/>
      <c r="UB316" s="10"/>
      <c r="UC316" s="10"/>
      <c r="UD316" s="10"/>
      <c r="UE316" s="10"/>
      <c r="UF316" s="10"/>
      <c r="UG316" s="10"/>
      <c r="UH316" s="10"/>
      <c r="UI316" s="10"/>
      <c r="UJ316" s="10"/>
      <c r="UK316" s="10"/>
      <c r="UL316" s="10"/>
      <c r="UM316" s="10"/>
      <c r="UN316" s="10"/>
      <c r="UO316" s="10"/>
      <c r="UP316" s="10"/>
      <c r="UQ316" s="10"/>
      <c r="UR316" s="10"/>
      <c r="US316" s="10"/>
      <c r="UT316" s="10"/>
      <c r="UU316" s="10"/>
      <c r="UV316" s="10"/>
      <c r="UW316" s="10"/>
      <c r="UX316" s="10"/>
      <c r="UY316" s="10"/>
      <c r="UZ316" s="10"/>
      <c r="VA316" s="10"/>
      <c r="VB316" s="10"/>
      <c r="VC316" s="10"/>
      <c r="VD316" s="10"/>
      <c r="VE316" s="10"/>
      <c r="VF316" s="10"/>
      <c r="VG316" s="10"/>
      <c r="VH316" s="10"/>
      <c r="VI316" s="10"/>
      <c r="VJ316" s="10"/>
      <c r="VK316" s="10"/>
      <c r="VL316" s="10"/>
      <c r="VM316" s="10"/>
      <c r="VN316" s="10"/>
      <c r="VO316" s="10"/>
      <c r="VP316" s="10"/>
      <c r="VQ316" s="10"/>
      <c r="VR316" s="10"/>
      <c r="VS316" s="10"/>
      <c r="VT316" s="10"/>
      <c r="VU316" s="10"/>
      <c r="VV316" s="10"/>
      <c r="VW316" s="10"/>
      <c r="VX316" s="10"/>
      <c r="VY316" s="10"/>
      <c r="VZ316" s="10"/>
      <c r="WA316" s="10"/>
      <c r="WB316" s="10"/>
      <c r="WC316" s="10"/>
      <c r="WD316" s="10"/>
      <c r="WE316" s="10"/>
      <c r="WF316" s="10"/>
      <c r="WG316" s="10"/>
      <c r="WH316" s="10"/>
      <c r="WI316" s="10"/>
      <c r="WJ316" s="10"/>
      <c r="WK316" s="10"/>
      <c r="WL316" s="10"/>
      <c r="WM316" s="10"/>
      <c r="WN316" s="10"/>
      <c r="WO316" s="10"/>
      <c r="WP316" s="10"/>
      <c r="WQ316" s="10"/>
      <c r="WR316" s="10"/>
      <c r="WS316" s="10"/>
      <c r="WT316" s="10"/>
      <c r="WU316" s="10"/>
      <c r="WV316" s="10"/>
      <c r="WW316" s="10"/>
      <c r="WX316" s="10"/>
      <c r="WY316" s="10"/>
      <c r="WZ316" s="10"/>
      <c r="XA316" s="10"/>
      <c r="XB316" s="10"/>
      <c r="XC316" s="10"/>
      <c r="XD316" s="10"/>
      <c r="XE316" s="10"/>
      <c r="XF316" s="10"/>
      <c r="XG316" s="10"/>
      <c r="XH316" s="10"/>
      <c r="XI316" s="10"/>
      <c r="XJ316" s="10"/>
      <c r="XK316" s="10"/>
      <c r="XL316" s="10"/>
      <c r="XM316" s="10"/>
      <c r="XN316" s="10"/>
      <c r="XO316" s="10"/>
      <c r="XP316" s="10"/>
      <c r="XQ316" s="10"/>
      <c r="XR316" s="10"/>
      <c r="XS316" s="10"/>
      <c r="XT316" s="10"/>
      <c r="XU316" s="10"/>
      <c r="XV316" s="10"/>
      <c r="XW316" s="10"/>
      <c r="XX316" s="10"/>
      <c r="XY316" s="10"/>
      <c r="XZ316" s="10"/>
      <c r="YA316" s="10"/>
      <c r="YB316" s="10"/>
      <c r="YC316" s="10"/>
      <c r="YD316" s="10"/>
      <c r="YE316" s="10"/>
      <c r="YF316" s="10"/>
      <c r="YG316" s="10"/>
      <c r="YH316" s="10"/>
      <c r="YI316" s="10"/>
      <c r="YJ316" s="10"/>
      <c r="YK316" s="10"/>
      <c r="YL316" s="10"/>
      <c r="YM316" s="10"/>
      <c r="YN316" s="10"/>
      <c r="YO316" s="10"/>
      <c r="YP316" s="10"/>
      <c r="YQ316" s="10"/>
      <c r="YR316" s="10"/>
      <c r="YS316" s="10"/>
      <c r="YT316" s="10"/>
      <c r="YU316" s="10"/>
      <c r="YV316" s="10"/>
      <c r="YW316" s="10"/>
      <c r="YX316" s="10"/>
      <c r="YY316" s="10"/>
      <c r="YZ316" s="10"/>
      <c r="ZA316" s="10"/>
      <c r="ZB316" s="10"/>
      <c r="ZC316" s="10"/>
      <c r="ZD316" s="10"/>
      <c r="ZE316" s="10"/>
      <c r="ZF316" s="10"/>
      <c r="ZG316" s="10"/>
      <c r="ZH316" s="10"/>
      <c r="ZI316" s="10"/>
      <c r="ZJ316" s="10"/>
      <c r="ZK316" s="10"/>
      <c r="ZL316" s="10"/>
      <c r="ZM316" s="10"/>
      <c r="ZN316" s="10"/>
      <c r="ZO316" s="10"/>
      <c r="ZP316" s="10"/>
      <c r="ZQ316" s="10"/>
      <c r="ZR316" s="10"/>
      <c r="ZS316" s="10"/>
      <c r="ZT316" s="10"/>
      <c r="ZU316" s="10"/>
      <c r="ZV316" s="10"/>
      <c r="ZW316" s="10"/>
      <c r="ZX316" s="10"/>
      <c r="ZY316" s="10"/>
      <c r="ZZ316" s="10"/>
      <c r="AAA316" s="10"/>
      <c r="AAB316" s="10"/>
      <c r="AAC316" s="10"/>
      <c r="AAD316" s="10"/>
      <c r="AAE316" s="10"/>
      <c r="AAF316" s="10"/>
      <c r="AAG316" s="10"/>
      <c r="AAH316" s="10"/>
      <c r="AAI316" s="10"/>
      <c r="AAJ316" s="10"/>
      <c r="AAK316" s="10"/>
      <c r="AAL316" s="10"/>
      <c r="AAM316" s="10"/>
      <c r="AAN316" s="10"/>
      <c r="AAO316" s="10"/>
      <c r="AAP316" s="10"/>
      <c r="AAQ316" s="10"/>
      <c r="AAR316" s="10"/>
      <c r="AAS316" s="10"/>
    </row>
    <row r="317" spans="1:721" s="10" customFormat="1" hidden="1" x14ac:dyDescent="0.2">
      <c r="A317" s="167">
        <v>3211</v>
      </c>
      <c r="B317" s="168" t="s">
        <v>65</v>
      </c>
      <c r="C317" s="155"/>
      <c r="D317" s="155"/>
      <c r="E317" s="155"/>
      <c r="F317" s="155"/>
      <c r="G317" s="155"/>
      <c r="H317" s="156"/>
      <c r="I317" s="155"/>
      <c r="J317" s="155"/>
      <c r="K317" s="155"/>
      <c r="L317" s="155"/>
      <c r="M317" s="155"/>
      <c r="N317" s="155"/>
      <c r="O317" s="155"/>
      <c r="P317" s="155"/>
      <c r="Q317" s="156"/>
      <c r="R317" s="155"/>
      <c r="S317" s="155"/>
      <c r="T317" s="155"/>
      <c r="U317" s="155"/>
      <c r="V317" s="155"/>
      <c r="W317" s="155"/>
      <c r="X317" s="155"/>
      <c r="Y317" s="155"/>
      <c r="Z317" s="156"/>
      <c r="AA317" s="155"/>
      <c r="AB317" s="155"/>
      <c r="AC317" s="155"/>
      <c r="AD317" s="157"/>
      <c r="AE317" s="157"/>
      <c r="AF317" s="157"/>
      <c r="AG317" s="157"/>
      <c r="AH317" s="157"/>
      <c r="AI317" s="157"/>
      <c r="AJ317" s="157"/>
      <c r="AK317" s="157"/>
      <c r="AL317" s="157"/>
      <c r="AM317" s="157"/>
    </row>
    <row r="318" spans="1:721" s="10" customFormat="1" ht="24" hidden="1" x14ac:dyDescent="0.2">
      <c r="A318" s="167">
        <v>3212</v>
      </c>
      <c r="B318" s="168" t="s">
        <v>67</v>
      </c>
      <c r="C318" s="155"/>
      <c r="D318" s="155"/>
      <c r="E318" s="155"/>
      <c r="F318" s="155"/>
      <c r="G318" s="155"/>
      <c r="H318" s="156"/>
      <c r="I318" s="155"/>
      <c r="J318" s="155"/>
      <c r="K318" s="155"/>
      <c r="L318" s="155"/>
      <c r="M318" s="155"/>
      <c r="N318" s="155"/>
      <c r="O318" s="155"/>
      <c r="P318" s="155"/>
      <c r="Q318" s="156"/>
      <c r="R318" s="155"/>
      <c r="S318" s="155"/>
      <c r="T318" s="155"/>
      <c r="U318" s="155"/>
      <c r="V318" s="155"/>
      <c r="W318" s="155"/>
      <c r="X318" s="155"/>
      <c r="Y318" s="155"/>
      <c r="Z318" s="156"/>
      <c r="AA318" s="155"/>
      <c r="AB318" s="155"/>
      <c r="AC318" s="155"/>
      <c r="AD318" s="157"/>
      <c r="AE318" s="157"/>
      <c r="AF318" s="157"/>
      <c r="AG318" s="157"/>
      <c r="AH318" s="157"/>
      <c r="AI318" s="157"/>
      <c r="AJ318" s="157"/>
      <c r="AK318" s="157"/>
      <c r="AL318" s="157"/>
      <c r="AM318" s="157"/>
    </row>
    <row r="319" spans="1:721" s="10" customFormat="1" hidden="1" x14ac:dyDescent="0.2">
      <c r="A319" s="167">
        <v>3213</v>
      </c>
      <c r="B319" s="168" t="s">
        <v>69</v>
      </c>
      <c r="C319" s="155"/>
      <c r="D319" s="155"/>
      <c r="E319" s="155"/>
      <c r="F319" s="155"/>
      <c r="G319" s="155"/>
      <c r="H319" s="156"/>
      <c r="I319" s="155"/>
      <c r="J319" s="155"/>
      <c r="K319" s="155"/>
      <c r="L319" s="155"/>
      <c r="M319" s="155"/>
      <c r="N319" s="155"/>
      <c r="O319" s="155"/>
      <c r="P319" s="155"/>
      <c r="Q319" s="156"/>
      <c r="R319" s="155"/>
      <c r="S319" s="155"/>
      <c r="T319" s="155"/>
      <c r="U319" s="155"/>
      <c r="V319" s="155"/>
      <c r="W319" s="155"/>
      <c r="X319" s="155"/>
      <c r="Y319" s="155"/>
      <c r="Z319" s="156"/>
      <c r="AA319" s="155"/>
      <c r="AB319" s="155"/>
      <c r="AC319" s="155"/>
      <c r="AD319" s="157"/>
      <c r="AE319" s="157"/>
      <c r="AF319" s="157"/>
      <c r="AG319" s="157"/>
      <c r="AH319" s="157"/>
      <c r="AI319" s="157"/>
      <c r="AJ319" s="157"/>
      <c r="AK319" s="157"/>
      <c r="AL319" s="157"/>
      <c r="AM319" s="157"/>
    </row>
    <row r="320" spans="1:721" s="10" customFormat="1" hidden="1" x14ac:dyDescent="0.2">
      <c r="A320" s="167">
        <v>3214</v>
      </c>
      <c r="B320" s="168" t="s">
        <v>71</v>
      </c>
      <c r="C320" s="155"/>
      <c r="D320" s="155"/>
      <c r="E320" s="155"/>
      <c r="F320" s="155"/>
      <c r="G320" s="155"/>
      <c r="H320" s="156"/>
      <c r="I320" s="155"/>
      <c r="J320" s="155"/>
      <c r="K320" s="155"/>
      <c r="L320" s="155"/>
      <c r="M320" s="155"/>
      <c r="N320" s="155"/>
      <c r="O320" s="155"/>
      <c r="P320" s="155"/>
      <c r="Q320" s="156"/>
      <c r="R320" s="155"/>
      <c r="S320" s="155"/>
      <c r="T320" s="155"/>
      <c r="U320" s="155"/>
      <c r="V320" s="155"/>
      <c r="W320" s="155"/>
      <c r="X320" s="155"/>
      <c r="Y320" s="155"/>
      <c r="Z320" s="156"/>
      <c r="AA320" s="155"/>
      <c r="AB320" s="155"/>
      <c r="AC320" s="155"/>
      <c r="AD320" s="157"/>
      <c r="AE320" s="157"/>
      <c r="AF320" s="157"/>
      <c r="AG320" s="157"/>
      <c r="AH320" s="157"/>
      <c r="AI320" s="157"/>
      <c r="AJ320" s="157"/>
      <c r="AK320" s="157"/>
      <c r="AL320" s="157"/>
      <c r="AM320" s="157"/>
    </row>
    <row r="321" spans="1:39" s="10" customFormat="1" ht="24" hidden="1" x14ac:dyDescent="0.2">
      <c r="A321" s="167">
        <v>3221</v>
      </c>
      <c r="B321" s="168" t="s">
        <v>45</v>
      </c>
      <c r="C321" s="155"/>
      <c r="D321" s="155"/>
      <c r="E321" s="155"/>
      <c r="F321" s="155"/>
      <c r="G321" s="155"/>
      <c r="H321" s="156"/>
      <c r="I321" s="155"/>
      <c r="J321" s="155"/>
      <c r="K321" s="155"/>
      <c r="L321" s="155"/>
      <c r="M321" s="155"/>
      <c r="N321" s="155"/>
      <c r="O321" s="155"/>
      <c r="P321" s="155"/>
      <c r="Q321" s="156"/>
      <c r="R321" s="155"/>
      <c r="S321" s="155"/>
      <c r="T321" s="155"/>
      <c r="U321" s="155"/>
      <c r="V321" s="155"/>
      <c r="W321" s="155"/>
      <c r="X321" s="155"/>
      <c r="Y321" s="155"/>
      <c r="Z321" s="156"/>
      <c r="AA321" s="155"/>
      <c r="AB321" s="155"/>
      <c r="AC321" s="155"/>
      <c r="AD321" s="157"/>
      <c r="AE321" s="157"/>
      <c r="AF321" s="157"/>
      <c r="AG321" s="157"/>
      <c r="AH321" s="157"/>
      <c r="AI321" s="157"/>
      <c r="AJ321" s="157"/>
      <c r="AK321" s="157"/>
      <c r="AL321" s="157"/>
      <c r="AM321" s="157"/>
    </row>
    <row r="322" spans="1:39" s="10" customFormat="1" hidden="1" x14ac:dyDescent="0.2">
      <c r="A322" s="167">
        <v>3222</v>
      </c>
      <c r="B322" s="168" t="s">
        <v>46</v>
      </c>
      <c r="C322" s="155"/>
      <c r="D322" s="155"/>
      <c r="E322" s="155"/>
      <c r="F322" s="155"/>
      <c r="G322" s="155"/>
      <c r="H322" s="156"/>
      <c r="I322" s="155"/>
      <c r="J322" s="155"/>
      <c r="K322" s="155"/>
      <c r="L322" s="155"/>
      <c r="M322" s="155"/>
      <c r="N322" s="155"/>
      <c r="O322" s="155"/>
      <c r="P322" s="155"/>
      <c r="Q322" s="156"/>
      <c r="R322" s="155"/>
      <c r="S322" s="155"/>
      <c r="T322" s="155"/>
      <c r="U322" s="155"/>
      <c r="V322" s="155"/>
      <c r="W322" s="155"/>
      <c r="X322" s="155"/>
      <c r="Y322" s="155"/>
      <c r="Z322" s="156"/>
      <c r="AA322" s="155"/>
      <c r="AB322" s="155"/>
      <c r="AC322" s="155"/>
      <c r="AD322" s="157"/>
      <c r="AE322" s="157"/>
      <c r="AF322" s="157"/>
      <c r="AG322" s="157"/>
      <c r="AH322" s="157"/>
      <c r="AI322" s="157"/>
      <c r="AJ322" s="157"/>
      <c r="AK322" s="157"/>
      <c r="AL322" s="157"/>
      <c r="AM322" s="157"/>
    </row>
    <row r="323" spans="1:39" s="10" customFormat="1" hidden="1" x14ac:dyDescent="0.2">
      <c r="A323" s="167">
        <v>3223</v>
      </c>
      <c r="B323" s="168" t="s">
        <v>76</v>
      </c>
      <c r="C323" s="155"/>
      <c r="D323" s="155"/>
      <c r="E323" s="155"/>
      <c r="F323" s="155"/>
      <c r="G323" s="155"/>
      <c r="H323" s="156"/>
      <c r="I323" s="155"/>
      <c r="J323" s="155"/>
      <c r="K323" s="155"/>
      <c r="L323" s="155"/>
      <c r="M323" s="155"/>
      <c r="N323" s="155"/>
      <c r="O323" s="155"/>
      <c r="P323" s="155"/>
      <c r="Q323" s="156"/>
      <c r="R323" s="155"/>
      <c r="S323" s="155"/>
      <c r="T323" s="155"/>
      <c r="U323" s="155"/>
      <c r="V323" s="155"/>
      <c r="W323" s="155"/>
      <c r="X323" s="155"/>
      <c r="Y323" s="155"/>
      <c r="Z323" s="156"/>
      <c r="AA323" s="155"/>
      <c r="AB323" s="155"/>
      <c r="AC323" s="155"/>
      <c r="AD323" s="157"/>
      <c r="AE323" s="157"/>
      <c r="AF323" s="157"/>
      <c r="AG323" s="157"/>
      <c r="AH323" s="157"/>
      <c r="AI323" s="157"/>
      <c r="AJ323" s="157"/>
      <c r="AK323" s="157"/>
      <c r="AL323" s="157"/>
      <c r="AM323" s="157"/>
    </row>
    <row r="324" spans="1:39" s="10" customFormat="1" ht="24" hidden="1" x14ac:dyDescent="0.2">
      <c r="A324" s="167">
        <v>3224</v>
      </c>
      <c r="B324" s="168" t="s">
        <v>78</v>
      </c>
      <c r="C324" s="155"/>
      <c r="D324" s="155"/>
      <c r="E324" s="155"/>
      <c r="F324" s="155"/>
      <c r="G324" s="155"/>
      <c r="H324" s="156"/>
      <c r="I324" s="155"/>
      <c r="J324" s="155"/>
      <c r="K324" s="155"/>
      <c r="L324" s="155"/>
      <c r="M324" s="155"/>
      <c r="N324" s="155"/>
      <c r="O324" s="155"/>
      <c r="P324" s="155"/>
      <c r="Q324" s="156"/>
      <c r="R324" s="155"/>
      <c r="S324" s="155"/>
      <c r="T324" s="155"/>
      <c r="U324" s="155"/>
      <c r="V324" s="155"/>
      <c r="W324" s="155"/>
      <c r="X324" s="155"/>
      <c r="Y324" s="155"/>
      <c r="Z324" s="156"/>
      <c r="AA324" s="155"/>
      <c r="AB324" s="155"/>
      <c r="AC324" s="155"/>
      <c r="AD324" s="157"/>
      <c r="AE324" s="157"/>
      <c r="AF324" s="157"/>
      <c r="AG324" s="157"/>
      <c r="AH324" s="157"/>
      <c r="AI324" s="157"/>
      <c r="AJ324" s="157"/>
      <c r="AK324" s="157"/>
      <c r="AL324" s="157"/>
      <c r="AM324" s="157"/>
    </row>
    <row r="325" spans="1:39" hidden="1" x14ac:dyDescent="0.2">
      <c r="A325" s="167">
        <v>3225</v>
      </c>
      <c r="B325" s="168" t="s">
        <v>80</v>
      </c>
      <c r="C325" s="151"/>
      <c r="D325" s="151"/>
      <c r="E325" s="151"/>
      <c r="F325" s="151"/>
      <c r="G325" s="151"/>
      <c r="H325" s="152"/>
      <c r="I325" s="151"/>
      <c r="J325" s="151"/>
      <c r="K325" s="151"/>
      <c r="L325" s="151"/>
      <c r="M325" s="151"/>
      <c r="N325" s="151"/>
      <c r="O325" s="151"/>
      <c r="P325" s="151"/>
      <c r="Q325" s="152"/>
      <c r="R325" s="151"/>
      <c r="S325" s="151"/>
      <c r="T325" s="151"/>
      <c r="U325" s="151"/>
      <c r="V325" s="151"/>
      <c r="W325" s="151"/>
      <c r="X325" s="151"/>
      <c r="Y325" s="151"/>
      <c r="Z325" s="152"/>
      <c r="AA325" s="151"/>
      <c r="AB325" s="151"/>
      <c r="AC325" s="151"/>
      <c r="AD325" s="153"/>
      <c r="AE325" s="153"/>
      <c r="AF325" s="153"/>
      <c r="AG325" s="153"/>
      <c r="AH325" s="153"/>
      <c r="AI325" s="153"/>
      <c r="AJ325" s="153"/>
      <c r="AK325" s="153"/>
      <c r="AL325" s="153"/>
      <c r="AM325" s="153"/>
    </row>
    <row r="326" spans="1:39" hidden="1" x14ac:dyDescent="0.2">
      <c r="A326" s="167">
        <v>3226</v>
      </c>
      <c r="B326" s="168" t="s">
        <v>348</v>
      </c>
      <c r="C326" s="151"/>
      <c r="D326" s="151"/>
      <c r="E326" s="151"/>
      <c r="F326" s="151"/>
      <c r="G326" s="151"/>
      <c r="H326" s="152"/>
      <c r="I326" s="151"/>
      <c r="J326" s="151"/>
      <c r="K326" s="151"/>
      <c r="L326" s="151"/>
      <c r="M326" s="151"/>
      <c r="N326" s="151"/>
      <c r="O326" s="151"/>
      <c r="P326" s="151"/>
      <c r="Q326" s="152"/>
      <c r="R326" s="151"/>
      <c r="S326" s="151"/>
      <c r="T326" s="151"/>
      <c r="U326" s="151"/>
      <c r="V326" s="151"/>
      <c r="W326" s="151"/>
      <c r="X326" s="151"/>
      <c r="Y326" s="151"/>
      <c r="Z326" s="152"/>
      <c r="AA326" s="151"/>
      <c r="AB326" s="151"/>
      <c r="AC326" s="151"/>
      <c r="AD326" s="153"/>
      <c r="AE326" s="153"/>
      <c r="AF326" s="153"/>
      <c r="AG326" s="153"/>
      <c r="AH326" s="153"/>
      <c r="AI326" s="153"/>
      <c r="AJ326" s="153"/>
      <c r="AK326" s="153"/>
      <c r="AL326" s="153"/>
      <c r="AM326" s="153"/>
    </row>
    <row r="327" spans="1:39" hidden="1" x14ac:dyDescent="0.2">
      <c r="A327" s="167">
        <v>3227</v>
      </c>
      <c r="B327" s="168" t="s">
        <v>82</v>
      </c>
      <c r="C327" s="151"/>
      <c r="D327" s="151"/>
      <c r="E327" s="151"/>
      <c r="F327" s="151"/>
      <c r="G327" s="151"/>
      <c r="H327" s="152"/>
      <c r="I327" s="151"/>
      <c r="J327" s="151"/>
      <c r="K327" s="151"/>
      <c r="L327" s="151"/>
      <c r="M327" s="151"/>
      <c r="N327" s="151"/>
      <c r="O327" s="151"/>
      <c r="P327" s="151"/>
      <c r="Q327" s="152"/>
      <c r="R327" s="151"/>
      <c r="S327" s="151"/>
      <c r="T327" s="151"/>
      <c r="U327" s="151"/>
      <c r="V327" s="151"/>
      <c r="W327" s="151"/>
      <c r="X327" s="151"/>
      <c r="Y327" s="151"/>
      <c r="Z327" s="152"/>
      <c r="AA327" s="151"/>
      <c r="AB327" s="151"/>
      <c r="AC327" s="151"/>
      <c r="AD327" s="153"/>
      <c r="AE327" s="153"/>
      <c r="AF327" s="153"/>
      <c r="AG327" s="153"/>
      <c r="AH327" s="153"/>
      <c r="AI327" s="153"/>
      <c r="AJ327" s="153"/>
      <c r="AK327" s="153"/>
      <c r="AL327" s="153"/>
      <c r="AM327" s="153"/>
    </row>
    <row r="328" spans="1:39" s="10" customFormat="1" hidden="1" x14ac:dyDescent="0.2">
      <c r="A328" s="167">
        <v>3231</v>
      </c>
      <c r="B328" s="168" t="s">
        <v>85</v>
      </c>
      <c r="C328" s="155"/>
      <c r="D328" s="155"/>
      <c r="E328" s="155"/>
      <c r="F328" s="155"/>
      <c r="G328" s="155"/>
      <c r="H328" s="156"/>
      <c r="I328" s="155"/>
      <c r="J328" s="155"/>
      <c r="K328" s="155"/>
      <c r="L328" s="155"/>
      <c r="M328" s="155"/>
      <c r="N328" s="155"/>
      <c r="O328" s="155"/>
      <c r="P328" s="155"/>
      <c r="Q328" s="156"/>
      <c r="R328" s="155"/>
      <c r="S328" s="155"/>
      <c r="T328" s="155"/>
      <c r="U328" s="155"/>
      <c r="V328" s="155"/>
      <c r="W328" s="155"/>
      <c r="X328" s="155"/>
      <c r="Y328" s="155"/>
      <c r="Z328" s="156"/>
      <c r="AA328" s="155"/>
      <c r="AB328" s="155"/>
      <c r="AC328" s="155"/>
      <c r="AD328" s="157"/>
      <c r="AE328" s="157"/>
      <c r="AF328" s="157"/>
      <c r="AG328" s="157"/>
      <c r="AH328" s="157"/>
      <c r="AI328" s="157"/>
      <c r="AJ328" s="157"/>
      <c r="AK328" s="157"/>
      <c r="AL328" s="157"/>
      <c r="AM328" s="157"/>
    </row>
    <row r="329" spans="1:39" s="10" customFormat="1" ht="24" hidden="1" x14ac:dyDescent="0.2">
      <c r="A329" s="167">
        <v>3232</v>
      </c>
      <c r="B329" s="168" t="s">
        <v>49</v>
      </c>
      <c r="C329" s="155"/>
      <c r="D329" s="155"/>
      <c r="E329" s="155"/>
      <c r="F329" s="155"/>
      <c r="G329" s="155"/>
      <c r="H329" s="156"/>
      <c r="I329" s="155"/>
      <c r="J329" s="155"/>
      <c r="K329" s="155"/>
      <c r="L329" s="155"/>
      <c r="M329" s="155"/>
      <c r="N329" s="155"/>
      <c r="O329" s="155"/>
      <c r="P329" s="155"/>
      <c r="Q329" s="156"/>
      <c r="R329" s="155"/>
      <c r="S329" s="155"/>
      <c r="T329" s="155"/>
      <c r="U329" s="155"/>
      <c r="V329" s="155"/>
      <c r="W329" s="155"/>
      <c r="X329" s="155"/>
      <c r="Y329" s="155"/>
      <c r="Z329" s="156"/>
      <c r="AA329" s="155"/>
      <c r="AB329" s="155"/>
      <c r="AC329" s="155"/>
      <c r="AD329" s="157"/>
      <c r="AE329" s="157"/>
      <c r="AF329" s="157"/>
      <c r="AG329" s="157"/>
      <c r="AH329" s="157"/>
      <c r="AI329" s="157"/>
      <c r="AJ329" s="157"/>
      <c r="AK329" s="157"/>
      <c r="AL329" s="157"/>
      <c r="AM329" s="157"/>
    </row>
    <row r="330" spans="1:39" s="10" customFormat="1" hidden="1" x14ac:dyDescent="0.2">
      <c r="A330" s="167">
        <v>3233</v>
      </c>
      <c r="B330" s="168" t="s">
        <v>88</v>
      </c>
      <c r="C330" s="155"/>
      <c r="D330" s="155"/>
      <c r="E330" s="155"/>
      <c r="F330" s="155"/>
      <c r="G330" s="155"/>
      <c r="H330" s="156"/>
      <c r="I330" s="155"/>
      <c r="J330" s="155"/>
      <c r="K330" s="155"/>
      <c r="L330" s="155"/>
      <c r="M330" s="155"/>
      <c r="N330" s="155"/>
      <c r="O330" s="155"/>
      <c r="P330" s="155"/>
      <c r="Q330" s="156"/>
      <c r="R330" s="155"/>
      <c r="S330" s="155"/>
      <c r="T330" s="155"/>
      <c r="U330" s="155"/>
      <c r="V330" s="155"/>
      <c r="W330" s="155"/>
      <c r="X330" s="155"/>
      <c r="Y330" s="155"/>
      <c r="Z330" s="156"/>
      <c r="AA330" s="155"/>
      <c r="AB330" s="155"/>
      <c r="AC330" s="155"/>
      <c r="AD330" s="157"/>
      <c r="AE330" s="157"/>
      <c r="AF330" s="157"/>
      <c r="AG330" s="157"/>
      <c r="AH330" s="157"/>
      <c r="AI330" s="157"/>
      <c r="AJ330" s="157"/>
      <c r="AK330" s="157"/>
      <c r="AL330" s="157"/>
      <c r="AM330" s="157"/>
    </row>
    <row r="331" spans="1:39" s="10" customFormat="1" hidden="1" x14ac:dyDescent="0.2">
      <c r="A331" s="167">
        <v>3234</v>
      </c>
      <c r="B331" s="168" t="s">
        <v>90</v>
      </c>
      <c r="C331" s="155"/>
      <c r="D331" s="155"/>
      <c r="E331" s="155"/>
      <c r="F331" s="155"/>
      <c r="G331" s="155"/>
      <c r="H331" s="156"/>
      <c r="I331" s="155"/>
      <c r="J331" s="155"/>
      <c r="K331" s="155"/>
      <c r="L331" s="155"/>
      <c r="M331" s="155"/>
      <c r="N331" s="155"/>
      <c r="O331" s="155"/>
      <c r="P331" s="155"/>
      <c r="Q331" s="156"/>
      <c r="R331" s="155"/>
      <c r="S331" s="155"/>
      <c r="T331" s="155"/>
      <c r="U331" s="155"/>
      <c r="V331" s="155"/>
      <c r="W331" s="155"/>
      <c r="X331" s="155"/>
      <c r="Y331" s="155"/>
      <c r="Z331" s="156"/>
      <c r="AA331" s="155"/>
      <c r="AB331" s="155"/>
      <c r="AC331" s="155"/>
      <c r="AD331" s="157"/>
      <c r="AE331" s="157"/>
      <c r="AF331" s="157"/>
      <c r="AG331" s="157"/>
      <c r="AH331" s="157"/>
      <c r="AI331" s="157"/>
      <c r="AJ331" s="157"/>
      <c r="AK331" s="157"/>
      <c r="AL331" s="157"/>
      <c r="AM331" s="157"/>
    </row>
    <row r="332" spans="1:39" s="10" customFormat="1" hidden="1" x14ac:dyDescent="0.2">
      <c r="A332" s="167">
        <v>3235</v>
      </c>
      <c r="B332" s="168" t="s">
        <v>92</v>
      </c>
      <c r="C332" s="155"/>
      <c r="D332" s="155"/>
      <c r="E332" s="155"/>
      <c r="F332" s="155"/>
      <c r="G332" s="155"/>
      <c r="H332" s="156"/>
      <c r="I332" s="155"/>
      <c r="J332" s="155"/>
      <c r="K332" s="155"/>
      <c r="L332" s="155"/>
      <c r="M332" s="155"/>
      <c r="N332" s="155"/>
      <c r="O332" s="155"/>
      <c r="P332" s="155"/>
      <c r="Q332" s="156"/>
      <c r="R332" s="155"/>
      <c r="S332" s="155"/>
      <c r="T332" s="155"/>
      <c r="U332" s="155"/>
      <c r="V332" s="155"/>
      <c r="W332" s="155"/>
      <c r="X332" s="155"/>
      <c r="Y332" s="155"/>
      <c r="Z332" s="156"/>
      <c r="AA332" s="155"/>
      <c r="AB332" s="155"/>
      <c r="AC332" s="155"/>
      <c r="AD332" s="157"/>
      <c r="AE332" s="157"/>
      <c r="AF332" s="157"/>
      <c r="AG332" s="157"/>
      <c r="AH332" s="157"/>
      <c r="AI332" s="157"/>
      <c r="AJ332" s="157"/>
      <c r="AK332" s="157"/>
      <c r="AL332" s="157"/>
      <c r="AM332" s="157"/>
    </row>
    <row r="333" spans="1:39" s="10" customFormat="1" hidden="1" x14ac:dyDescent="0.2">
      <c r="A333" s="167">
        <v>3236</v>
      </c>
      <c r="B333" s="168" t="s">
        <v>94</v>
      </c>
      <c r="C333" s="155"/>
      <c r="D333" s="155"/>
      <c r="E333" s="155"/>
      <c r="F333" s="155"/>
      <c r="G333" s="155"/>
      <c r="H333" s="156"/>
      <c r="I333" s="155"/>
      <c r="J333" s="155"/>
      <c r="K333" s="155"/>
      <c r="L333" s="155"/>
      <c r="M333" s="155"/>
      <c r="N333" s="155"/>
      <c r="O333" s="155"/>
      <c r="P333" s="155"/>
      <c r="Q333" s="156"/>
      <c r="R333" s="155"/>
      <c r="S333" s="155"/>
      <c r="T333" s="155"/>
      <c r="U333" s="155"/>
      <c r="V333" s="155"/>
      <c r="W333" s="155"/>
      <c r="X333" s="155"/>
      <c r="Y333" s="155"/>
      <c r="Z333" s="156"/>
      <c r="AA333" s="155"/>
      <c r="AB333" s="155"/>
      <c r="AC333" s="155"/>
      <c r="AD333" s="157"/>
      <c r="AE333" s="157"/>
      <c r="AF333" s="157"/>
      <c r="AG333" s="157"/>
      <c r="AH333" s="157"/>
      <c r="AI333" s="157"/>
      <c r="AJ333" s="157"/>
      <c r="AK333" s="157"/>
      <c r="AL333" s="157"/>
      <c r="AM333" s="157"/>
    </row>
    <row r="334" spans="1:39" s="10" customFormat="1" hidden="1" x14ac:dyDescent="0.2">
      <c r="A334" s="167">
        <v>3237</v>
      </c>
      <c r="B334" s="168" t="s">
        <v>96</v>
      </c>
      <c r="C334" s="155"/>
      <c r="D334" s="155"/>
      <c r="E334" s="155"/>
      <c r="F334" s="155"/>
      <c r="G334" s="155"/>
      <c r="H334" s="156"/>
      <c r="I334" s="155"/>
      <c r="J334" s="155"/>
      <c r="K334" s="155"/>
      <c r="L334" s="155"/>
      <c r="M334" s="155"/>
      <c r="N334" s="155"/>
      <c r="O334" s="155"/>
      <c r="P334" s="155"/>
      <c r="Q334" s="156"/>
      <c r="R334" s="155"/>
      <c r="S334" s="155"/>
      <c r="T334" s="155"/>
      <c r="U334" s="155"/>
      <c r="V334" s="155"/>
      <c r="W334" s="155"/>
      <c r="X334" s="155"/>
      <c r="Y334" s="155"/>
      <c r="Z334" s="156"/>
      <c r="AA334" s="155"/>
      <c r="AB334" s="155"/>
      <c r="AC334" s="155"/>
      <c r="AD334" s="157"/>
      <c r="AE334" s="157"/>
      <c r="AF334" s="157"/>
      <c r="AG334" s="157"/>
      <c r="AH334" s="157"/>
      <c r="AI334" s="157"/>
      <c r="AJ334" s="157"/>
      <c r="AK334" s="157"/>
      <c r="AL334" s="157"/>
      <c r="AM334" s="157"/>
    </row>
    <row r="335" spans="1:39" s="10" customFormat="1" hidden="1" x14ac:dyDescent="0.2">
      <c r="A335" s="167">
        <v>3238</v>
      </c>
      <c r="B335" s="168" t="s">
        <v>98</v>
      </c>
      <c r="C335" s="155"/>
      <c r="D335" s="155"/>
      <c r="E335" s="155"/>
      <c r="F335" s="155"/>
      <c r="G335" s="155"/>
      <c r="H335" s="156"/>
      <c r="I335" s="155"/>
      <c r="J335" s="155"/>
      <c r="K335" s="155"/>
      <c r="L335" s="155"/>
      <c r="M335" s="155"/>
      <c r="N335" s="155"/>
      <c r="O335" s="155"/>
      <c r="P335" s="155"/>
      <c r="Q335" s="156"/>
      <c r="R335" s="155"/>
      <c r="S335" s="155"/>
      <c r="T335" s="155"/>
      <c r="U335" s="155"/>
      <c r="V335" s="155"/>
      <c r="W335" s="155"/>
      <c r="X335" s="155"/>
      <c r="Y335" s="155"/>
      <c r="Z335" s="156"/>
      <c r="AA335" s="155"/>
      <c r="AB335" s="155"/>
      <c r="AC335" s="155"/>
      <c r="AD335" s="157"/>
      <c r="AE335" s="157"/>
      <c r="AF335" s="157"/>
      <c r="AG335" s="157"/>
      <c r="AH335" s="157"/>
      <c r="AI335" s="157"/>
      <c r="AJ335" s="157"/>
      <c r="AK335" s="157"/>
      <c r="AL335" s="157"/>
      <c r="AM335" s="157"/>
    </row>
    <row r="336" spans="1:39" hidden="1" x14ac:dyDescent="0.2">
      <c r="A336" s="167">
        <v>3239</v>
      </c>
      <c r="B336" s="168" t="s">
        <v>100</v>
      </c>
      <c r="C336" s="151"/>
      <c r="D336" s="151"/>
      <c r="E336" s="151"/>
      <c r="F336" s="151"/>
      <c r="G336" s="151"/>
      <c r="H336" s="152"/>
      <c r="I336" s="151"/>
      <c r="J336" s="151"/>
      <c r="K336" s="151"/>
      <c r="L336" s="151"/>
      <c r="M336" s="151"/>
      <c r="N336" s="151"/>
      <c r="O336" s="151"/>
      <c r="P336" s="151"/>
      <c r="Q336" s="152"/>
      <c r="R336" s="151"/>
      <c r="S336" s="151"/>
      <c r="T336" s="151"/>
      <c r="U336" s="151"/>
      <c r="V336" s="151"/>
      <c r="W336" s="151"/>
      <c r="X336" s="151"/>
      <c r="Y336" s="151"/>
      <c r="Z336" s="152"/>
      <c r="AA336" s="151"/>
      <c r="AB336" s="151"/>
      <c r="AC336" s="151"/>
      <c r="AD336" s="153"/>
      <c r="AE336" s="153"/>
      <c r="AF336" s="153"/>
      <c r="AG336" s="153"/>
      <c r="AH336" s="153"/>
      <c r="AI336" s="153"/>
      <c r="AJ336" s="153"/>
      <c r="AK336" s="153"/>
      <c r="AL336" s="153"/>
      <c r="AM336" s="153"/>
    </row>
    <row r="337" spans="1:721" s="10" customFormat="1" ht="24" hidden="1" x14ac:dyDescent="0.2">
      <c r="A337" s="167">
        <v>3241</v>
      </c>
      <c r="B337" s="168" t="s">
        <v>102</v>
      </c>
      <c r="C337" s="155"/>
      <c r="D337" s="155"/>
      <c r="E337" s="155"/>
      <c r="F337" s="155"/>
      <c r="G337" s="155"/>
      <c r="H337" s="156"/>
      <c r="I337" s="155"/>
      <c r="J337" s="155"/>
      <c r="K337" s="155"/>
      <c r="L337" s="155"/>
      <c r="M337" s="155"/>
      <c r="N337" s="155"/>
      <c r="O337" s="155"/>
      <c r="P337" s="155"/>
      <c r="Q337" s="156"/>
      <c r="R337" s="155"/>
      <c r="S337" s="155"/>
      <c r="T337" s="155"/>
      <c r="U337" s="155"/>
      <c r="V337" s="155"/>
      <c r="W337" s="155"/>
      <c r="X337" s="155"/>
      <c r="Y337" s="155"/>
      <c r="Z337" s="156"/>
      <c r="AA337" s="155"/>
      <c r="AB337" s="155"/>
      <c r="AC337" s="155"/>
      <c r="AD337" s="157"/>
      <c r="AE337" s="157"/>
      <c r="AF337" s="157"/>
      <c r="AG337" s="157"/>
      <c r="AH337" s="157"/>
      <c r="AI337" s="157"/>
      <c r="AJ337" s="157"/>
      <c r="AK337" s="157"/>
      <c r="AL337" s="157"/>
      <c r="AM337" s="157"/>
    </row>
    <row r="338" spans="1:721" s="10" customFormat="1" hidden="1" x14ac:dyDescent="0.2">
      <c r="A338" s="167">
        <v>3291</v>
      </c>
      <c r="B338" s="169" t="s">
        <v>106</v>
      </c>
      <c r="C338" s="155"/>
      <c r="D338" s="155"/>
      <c r="E338" s="155"/>
      <c r="F338" s="155"/>
      <c r="G338" s="155"/>
      <c r="H338" s="156"/>
      <c r="I338" s="155"/>
      <c r="J338" s="155"/>
      <c r="K338" s="155"/>
      <c r="L338" s="155"/>
      <c r="M338" s="155"/>
      <c r="N338" s="155"/>
      <c r="O338" s="155"/>
      <c r="P338" s="155"/>
      <c r="Q338" s="156"/>
      <c r="R338" s="155"/>
      <c r="S338" s="155"/>
      <c r="T338" s="155"/>
      <c r="U338" s="155"/>
      <c r="V338" s="155"/>
      <c r="W338" s="155"/>
      <c r="X338" s="155"/>
      <c r="Y338" s="155"/>
      <c r="Z338" s="156"/>
      <c r="AA338" s="155"/>
      <c r="AB338" s="155"/>
      <c r="AC338" s="155"/>
      <c r="AD338" s="157"/>
      <c r="AE338" s="157"/>
      <c r="AF338" s="157"/>
      <c r="AG338" s="157"/>
      <c r="AH338" s="157"/>
      <c r="AI338" s="157"/>
      <c r="AJ338" s="157"/>
      <c r="AK338" s="157"/>
      <c r="AL338" s="157"/>
      <c r="AM338" s="157"/>
    </row>
    <row r="339" spans="1:721" s="10" customFormat="1" hidden="1" x14ac:dyDescent="0.2">
      <c r="A339" s="167">
        <v>3292</v>
      </c>
      <c r="B339" s="168" t="s">
        <v>108</v>
      </c>
      <c r="C339" s="155"/>
      <c r="D339" s="155"/>
      <c r="E339" s="155"/>
      <c r="F339" s="155"/>
      <c r="G339" s="155"/>
      <c r="H339" s="156"/>
      <c r="I339" s="155"/>
      <c r="J339" s="155"/>
      <c r="K339" s="155"/>
      <c r="L339" s="155"/>
      <c r="M339" s="155"/>
      <c r="N339" s="155"/>
      <c r="O339" s="155"/>
      <c r="P339" s="155"/>
      <c r="Q339" s="156"/>
      <c r="R339" s="155"/>
      <c r="S339" s="155"/>
      <c r="T339" s="155"/>
      <c r="U339" s="155"/>
      <c r="V339" s="155"/>
      <c r="W339" s="155"/>
      <c r="X339" s="155"/>
      <c r="Y339" s="155"/>
      <c r="Z339" s="156"/>
      <c r="AA339" s="155"/>
      <c r="AB339" s="155"/>
      <c r="AC339" s="155"/>
      <c r="AD339" s="157"/>
      <c r="AE339" s="157"/>
      <c r="AF339" s="157"/>
      <c r="AG339" s="157"/>
      <c r="AH339" s="157"/>
      <c r="AI339" s="157"/>
      <c r="AJ339" s="157"/>
      <c r="AK339" s="157"/>
      <c r="AL339" s="157"/>
      <c r="AM339" s="157"/>
    </row>
    <row r="340" spans="1:721" s="10" customFormat="1" hidden="1" x14ac:dyDescent="0.2">
      <c r="A340" s="167">
        <v>3293</v>
      </c>
      <c r="B340" s="168" t="s">
        <v>110</v>
      </c>
      <c r="C340" s="155"/>
      <c r="D340" s="155"/>
      <c r="E340" s="155"/>
      <c r="F340" s="155"/>
      <c r="G340" s="155"/>
      <c r="H340" s="156"/>
      <c r="I340" s="155"/>
      <c r="J340" s="155"/>
      <c r="K340" s="155"/>
      <c r="L340" s="155"/>
      <c r="M340" s="155"/>
      <c r="N340" s="155"/>
      <c r="O340" s="155"/>
      <c r="P340" s="155"/>
      <c r="Q340" s="156"/>
      <c r="R340" s="155"/>
      <c r="S340" s="155"/>
      <c r="T340" s="155"/>
      <c r="U340" s="155"/>
      <c r="V340" s="155"/>
      <c r="W340" s="155"/>
      <c r="X340" s="155"/>
      <c r="Y340" s="155"/>
      <c r="Z340" s="156"/>
      <c r="AA340" s="155"/>
      <c r="AB340" s="155"/>
      <c r="AC340" s="155"/>
      <c r="AD340" s="157"/>
      <c r="AE340" s="157"/>
      <c r="AF340" s="157"/>
      <c r="AG340" s="157"/>
      <c r="AH340" s="157"/>
      <c r="AI340" s="157"/>
      <c r="AJ340" s="157"/>
      <c r="AK340" s="157"/>
      <c r="AL340" s="157"/>
      <c r="AM340" s="157"/>
    </row>
    <row r="341" spans="1:721" s="10" customFormat="1" hidden="1" x14ac:dyDescent="0.2">
      <c r="A341" s="167">
        <v>3294</v>
      </c>
      <c r="B341" s="168" t="s">
        <v>349</v>
      </c>
      <c r="C341" s="155"/>
      <c r="D341" s="155"/>
      <c r="E341" s="155"/>
      <c r="F341" s="155"/>
      <c r="G341" s="155"/>
      <c r="H341" s="156"/>
      <c r="I341" s="155"/>
      <c r="J341" s="155"/>
      <c r="K341" s="155"/>
      <c r="L341" s="155"/>
      <c r="M341" s="155"/>
      <c r="N341" s="155"/>
      <c r="O341" s="155"/>
      <c r="P341" s="155"/>
      <c r="Q341" s="156"/>
      <c r="R341" s="155"/>
      <c r="S341" s="155"/>
      <c r="T341" s="155"/>
      <c r="U341" s="155"/>
      <c r="V341" s="155"/>
      <c r="W341" s="155"/>
      <c r="X341" s="155"/>
      <c r="Y341" s="155"/>
      <c r="Z341" s="156"/>
      <c r="AA341" s="155"/>
      <c r="AB341" s="155"/>
      <c r="AC341" s="155"/>
      <c r="AD341" s="157"/>
      <c r="AE341" s="157"/>
      <c r="AF341" s="157"/>
      <c r="AG341" s="157"/>
      <c r="AH341" s="157"/>
      <c r="AI341" s="157"/>
      <c r="AJ341" s="157"/>
      <c r="AK341" s="157"/>
      <c r="AL341" s="157"/>
      <c r="AM341" s="157"/>
    </row>
    <row r="342" spans="1:721" s="10" customFormat="1" hidden="1" x14ac:dyDescent="0.2">
      <c r="A342" s="167">
        <v>3295</v>
      </c>
      <c r="B342" s="168" t="s">
        <v>114</v>
      </c>
      <c r="C342" s="155"/>
      <c r="D342" s="155"/>
      <c r="E342" s="155"/>
      <c r="F342" s="155"/>
      <c r="G342" s="155"/>
      <c r="H342" s="156"/>
      <c r="I342" s="155"/>
      <c r="J342" s="155"/>
      <c r="K342" s="155"/>
      <c r="L342" s="155"/>
      <c r="M342" s="155"/>
      <c r="N342" s="155"/>
      <c r="O342" s="155"/>
      <c r="P342" s="155"/>
      <c r="Q342" s="156"/>
      <c r="R342" s="155"/>
      <c r="S342" s="155"/>
      <c r="T342" s="155"/>
      <c r="U342" s="155"/>
      <c r="V342" s="155"/>
      <c r="W342" s="155"/>
      <c r="X342" s="155"/>
      <c r="Y342" s="155"/>
      <c r="Z342" s="156"/>
      <c r="AA342" s="155"/>
      <c r="AB342" s="155"/>
      <c r="AC342" s="155"/>
      <c r="AD342" s="157"/>
      <c r="AE342" s="157"/>
      <c r="AF342" s="157"/>
      <c r="AG342" s="157"/>
      <c r="AH342" s="157"/>
      <c r="AI342" s="157"/>
      <c r="AJ342" s="157"/>
      <c r="AK342" s="157"/>
      <c r="AL342" s="157"/>
      <c r="AM342" s="157"/>
    </row>
    <row r="343" spans="1:721" s="10" customFormat="1" hidden="1" x14ac:dyDescent="0.2">
      <c r="A343" s="167">
        <v>3299</v>
      </c>
      <c r="B343" s="168" t="s">
        <v>350</v>
      </c>
      <c r="C343" s="155"/>
      <c r="D343" s="155"/>
      <c r="E343" s="155"/>
      <c r="F343" s="155"/>
      <c r="G343" s="155"/>
      <c r="H343" s="156"/>
      <c r="I343" s="155"/>
      <c r="J343" s="155"/>
      <c r="K343" s="155"/>
      <c r="L343" s="155"/>
      <c r="M343" s="155"/>
      <c r="N343" s="155"/>
      <c r="O343" s="155"/>
      <c r="P343" s="155"/>
      <c r="Q343" s="156"/>
      <c r="R343" s="155"/>
      <c r="S343" s="155"/>
      <c r="T343" s="155"/>
      <c r="U343" s="155"/>
      <c r="V343" s="155"/>
      <c r="W343" s="155"/>
      <c r="X343" s="155"/>
      <c r="Y343" s="155"/>
      <c r="Z343" s="156"/>
      <c r="AA343" s="155"/>
      <c r="AB343" s="155"/>
      <c r="AC343" s="155"/>
      <c r="AD343" s="157"/>
      <c r="AE343" s="157"/>
      <c r="AF343" s="157"/>
      <c r="AG343" s="157"/>
      <c r="AH343" s="157"/>
      <c r="AI343" s="157"/>
      <c r="AJ343" s="157"/>
      <c r="AK343" s="157"/>
      <c r="AL343" s="157"/>
      <c r="AM343" s="157"/>
    </row>
    <row r="344" spans="1:721" s="76" customFormat="1" hidden="1" x14ac:dyDescent="0.2">
      <c r="A344" s="164">
        <v>34</v>
      </c>
      <c r="B344" s="165" t="s">
        <v>119</v>
      </c>
      <c r="C344" s="156"/>
      <c r="D344" s="156"/>
      <c r="E344" s="156"/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  <c r="P344" s="156"/>
      <c r="Q344" s="156"/>
      <c r="R344" s="156"/>
      <c r="S344" s="156"/>
      <c r="T344" s="156"/>
      <c r="U344" s="156"/>
      <c r="V344" s="156"/>
      <c r="W344" s="156"/>
      <c r="X344" s="156"/>
      <c r="Y344" s="156"/>
      <c r="Z344" s="156"/>
      <c r="AA344" s="156"/>
      <c r="AB344" s="156"/>
      <c r="AC344" s="156"/>
      <c r="AD344" s="157"/>
      <c r="AE344" s="157"/>
      <c r="AF344" s="157"/>
      <c r="AG344" s="157"/>
      <c r="AH344" s="157"/>
      <c r="AI344" s="157"/>
      <c r="AJ344" s="157"/>
      <c r="AK344" s="157"/>
      <c r="AL344" s="157"/>
      <c r="AM344" s="157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  <c r="FY344" s="10"/>
      <c r="FZ344" s="10"/>
      <c r="GA344" s="10"/>
      <c r="GB344" s="10"/>
      <c r="GC344" s="10"/>
      <c r="GD344" s="10"/>
      <c r="GE344" s="10"/>
      <c r="GF344" s="10"/>
      <c r="GG344" s="10"/>
      <c r="GH344" s="10"/>
      <c r="GI344" s="10"/>
      <c r="GJ344" s="10"/>
      <c r="GK344" s="10"/>
      <c r="GL344" s="10"/>
      <c r="GM344" s="10"/>
      <c r="GN344" s="10"/>
      <c r="GO344" s="10"/>
      <c r="GP344" s="10"/>
      <c r="GQ344" s="10"/>
      <c r="GR344" s="10"/>
      <c r="GS344" s="10"/>
      <c r="GT344" s="10"/>
      <c r="GU344" s="10"/>
      <c r="GV344" s="10"/>
      <c r="GW344" s="10"/>
      <c r="GX344" s="10"/>
      <c r="GY344" s="10"/>
      <c r="GZ344" s="10"/>
      <c r="HA344" s="10"/>
      <c r="HB344" s="10"/>
      <c r="HC344" s="10"/>
      <c r="HD344" s="10"/>
      <c r="HE344" s="10"/>
      <c r="HF344" s="10"/>
      <c r="HG344" s="10"/>
      <c r="HH344" s="10"/>
      <c r="HI344" s="10"/>
      <c r="HJ344" s="10"/>
      <c r="HK344" s="10"/>
      <c r="HL344" s="10"/>
      <c r="HM344" s="10"/>
      <c r="HN344" s="10"/>
      <c r="HO344" s="10"/>
      <c r="HP344" s="10"/>
      <c r="HQ344" s="10"/>
      <c r="HR344" s="10"/>
      <c r="HS344" s="10"/>
      <c r="HT344" s="10"/>
      <c r="HU344" s="10"/>
      <c r="HV344" s="10"/>
      <c r="HW344" s="10"/>
      <c r="HX344" s="10"/>
      <c r="HY344" s="10"/>
      <c r="HZ344" s="10"/>
      <c r="IA344" s="10"/>
      <c r="IB344" s="10"/>
      <c r="IC344" s="10"/>
      <c r="ID344" s="10"/>
      <c r="IE344" s="10"/>
      <c r="IF344" s="10"/>
      <c r="IG344" s="10"/>
      <c r="IH344" s="10"/>
      <c r="II344" s="10"/>
      <c r="IJ344" s="10"/>
      <c r="IK344" s="10"/>
      <c r="IL344" s="10"/>
      <c r="IM344" s="10"/>
      <c r="IN344" s="10"/>
      <c r="IO344" s="10"/>
      <c r="IP344" s="10"/>
      <c r="IQ344" s="10"/>
      <c r="IR344" s="10"/>
      <c r="IS344" s="10"/>
      <c r="IT344" s="10"/>
      <c r="IU344" s="10"/>
      <c r="IV344" s="10"/>
      <c r="IW344" s="10"/>
      <c r="IX344" s="10"/>
      <c r="IY344" s="10"/>
      <c r="IZ344" s="10"/>
      <c r="JA344" s="10"/>
      <c r="JB344" s="10"/>
      <c r="JC344" s="10"/>
      <c r="JD344" s="10"/>
      <c r="JE344" s="10"/>
      <c r="JF344" s="10"/>
      <c r="JG344" s="10"/>
      <c r="JH344" s="10"/>
      <c r="JI344" s="10"/>
      <c r="JJ344" s="10"/>
      <c r="JK344" s="10"/>
      <c r="JL344" s="10"/>
      <c r="JM344" s="10"/>
      <c r="JN344" s="10"/>
      <c r="JO344" s="10"/>
      <c r="JP344" s="10"/>
      <c r="JQ344" s="10"/>
      <c r="JR344" s="10"/>
      <c r="JS344" s="10"/>
      <c r="JT344" s="10"/>
      <c r="JU344" s="10"/>
      <c r="JV344" s="10"/>
      <c r="JW344" s="10"/>
      <c r="JX344" s="10"/>
      <c r="JY344" s="10"/>
      <c r="JZ344" s="10"/>
      <c r="KA344" s="10"/>
      <c r="KB344" s="10"/>
      <c r="KC344" s="10"/>
      <c r="KD344" s="10"/>
      <c r="KE344" s="10"/>
      <c r="KF344" s="10"/>
      <c r="KG344" s="10"/>
      <c r="KH344" s="10"/>
      <c r="KI344" s="10"/>
      <c r="KJ344" s="10"/>
      <c r="KK344" s="10"/>
      <c r="KL344" s="10"/>
      <c r="KM344" s="10"/>
      <c r="KN344" s="10"/>
      <c r="KO344" s="10"/>
      <c r="KP344" s="10"/>
      <c r="KQ344" s="10"/>
      <c r="KR344" s="10"/>
      <c r="KS344" s="10"/>
      <c r="KT344" s="10"/>
      <c r="KU344" s="10"/>
      <c r="KV344" s="10"/>
      <c r="KW344" s="10"/>
      <c r="KX344" s="10"/>
      <c r="KY344" s="10"/>
      <c r="KZ344" s="10"/>
      <c r="LA344" s="10"/>
      <c r="LB344" s="10"/>
      <c r="LC344" s="10"/>
      <c r="LD344" s="10"/>
      <c r="LE344" s="10"/>
      <c r="LF344" s="10"/>
      <c r="LG344" s="10"/>
      <c r="LH344" s="10"/>
      <c r="LI344" s="10"/>
      <c r="LJ344" s="10"/>
      <c r="LK344" s="10"/>
      <c r="LL344" s="10"/>
      <c r="LM344" s="10"/>
      <c r="LN344" s="10"/>
      <c r="LO344" s="10"/>
      <c r="LP344" s="10"/>
      <c r="LQ344" s="10"/>
      <c r="LR344" s="10"/>
      <c r="LS344" s="10"/>
      <c r="LT344" s="10"/>
      <c r="LU344" s="10"/>
      <c r="LV344" s="10"/>
      <c r="LW344" s="10"/>
      <c r="LX344" s="10"/>
      <c r="LY344" s="10"/>
      <c r="LZ344" s="10"/>
      <c r="MA344" s="10"/>
      <c r="MB344" s="10"/>
      <c r="MC344" s="10"/>
      <c r="MD344" s="10"/>
      <c r="ME344" s="10"/>
      <c r="MF344" s="10"/>
      <c r="MG344" s="10"/>
      <c r="MH344" s="10"/>
      <c r="MI344" s="10"/>
      <c r="MJ344" s="10"/>
      <c r="MK344" s="10"/>
      <c r="ML344" s="10"/>
      <c r="MM344" s="10"/>
      <c r="MN344" s="10"/>
      <c r="MO344" s="10"/>
      <c r="MP344" s="10"/>
      <c r="MQ344" s="10"/>
      <c r="MR344" s="10"/>
      <c r="MS344" s="10"/>
      <c r="MT344" s="10"/>
      <c r="MU344" s="10"/>
      <c r="MV344" s="10"/>
      <c r="MW344" s="10"/>
      <c r="MX344" s="10"/>
      <c r="MY344" s="10"/>
      <c r="MZ344" s="10"/>
      <c r="NA344" s="10"/>
      <c r="NB344" s="10"/>
      <c r="NC344" s="10"/>
      <c r="ND344" s="10"/>
      <c r="NE344" s="10"/>
      <c r="NF344" s="10"/>
      <c r="NG344" s="10"/>
      <c r="NH344" s="10"/>
      <c r="NI344" s="10"/>
      <c r="NJ344" s="10"/>
      <c r="NK344" s="10"/>
      <c r="NL344" s="10"/>
      <c r="NM344" s="10"/>
      <c r="NN344" s="10"/>
      <c r="NO344" s="10"/>
      <c r="NP344" s="10"/>
      <c r="NQ344" s="10"/>
      <c r="NR344" s="10"/>
      <c r="NS344" s="10"/>
      <c r="NT344" s="10"/>
      <c r="NU344" s="10"/>
      <c r="NV344" s="10"/>
      <c r="NW344" s="10"/>
      <c r="NX344" s="10"/>
      <c r="NY344" s="10"/>
      <c r="NZ344" s="10"/>
      <c r="OA344" s="10"/>
      <c r="OB344" s="10"/>
      <c r="OC344" s="10"/>
      <c r="OD344" s="10"/>
      <c r="OE344" s="10"/>
      <c r="OF344" s="10"/>
      <c r="OG344" s="10"/>
      <c r="OH344" s="10"/>
      <c r="OI344" s="10"/>
      <c r="OJ344" s="10"/>
      <c r="OK344" s="10"/>
      <c r="OL344" s="10"/>
      <c r="OM344" s="10"/>
      <c r="ON344" s="10"/>
      <c r="OO344" s="10"/>
      <c r="OP344" s="10"/>
      <c r="OQ344" s="10"/>
      <c r="OR344" s="10"/>
      <c r="OS344" s="10"/>
      <c r="OT344" s="10"/>
      <c r="OU344" s="10"/>
      <c r="OV344" s="10"/>
      <c r="OW344" s="10"/>
      <c r="OX344" s="10"/>
      <c r="OY344" s="10"/>
      <c r="OZ344" s="10"/>
      <c r="PA344" s="10"/>
      <c r="PB344" s="10"/>
      <c r="PC344" s="10"/>
      <c r="PD344" s="10"/>
      <c r="PE344" s="10"/>
      <c r="PF344" s="10"/>
      <c r="PG344" s="10"/>
      <c r="PH344" s="10"/>
      <c r="PI344" s="10"/>
      <c r="PJ344" s="10"/>
      <c r="PK344" s="10"/>
      <c r="PL344" s="10"/>
      <c r="PM344" s="10"/>
      <c r="PN344" s="10"/>
      <c r="PO344" s="10"/>
      <c r="PP344" s="10"/>
      <c r="PQ344" s="10"/>
      <c r="PR344" s="10"/>
      <c r="PS344" s="10"/>
      <c r="PT344" s="10"/>
      <c r="PU344" s="10"/>
      <c r="PV344" s="10"/>
      <c r="PW344" s="10"/>
      <c r="PX344" s="10"/>
      <c r="PY344" s="10"/>
      <c r="PZ344" s="10"/>
      <c r="QA344" s="10"/>
      <c r="QB344" s="10"/>
      <c r="QC344" s="10"/>
      <c r="QD344" s="10"/>
      <c r="QE344" s="10"/>
      <c r="QF344" s="10"/>
      <c r="QG344" s="10"/>
      <c r="QH344" s="10"/>
      <c r="QI344" s="10"/>
      <c r="QJ344" s="10"/>
      <c r="QK344" s="10"/>
      <c r="QL344" s="10"/>
      <c r="QM344" s="10"/>
      <c r="QN344" s="10"/>
      <c r="QO344" s="10"/>
      <c r="QP344" s="10"/>
      <c r="QQ344" s="10"/>
      <c r="QR344" s="10"/>
      <c r="QS344" s="10"/>
      <c r="QT344" s="10"/>
      <c r="QU344" s="10"/>
      <c r="QV344" s="10"/>
      <c r="QW344" s="10"/>
      <c r="QX344" s="10"/>
      <c r="QY344" s="10"/>
      <c r="QZ344" s="10"/>
      <c r="RA344" s="10"/>
      <c r="RB344" s="10"/>
      <c r="RC344" s="10"/>
      <c r="RD344" s="10"/>
      <c r="RE344" s="10"/>
      <c r="RF344" s="10"/>
      <c r="RG344" s="10"/>
      <c r="RH344" s="10"/>
      <c r="RI344" s="10"/>
      <c r="RJ344" s="10"/>
      <c r="RK344" s="10"/>
      <c r="RL344" s="10"/>
      <c r="RM344" s="10"/>
      <c r="RN344" s="10"/>
      <c r="RO344" s="10"/>
      <c r="RP344" s="10"/>
      <c r="RQ344" s="10"/>
      <c r="RR344" s="10"/>
      <c r="RS344" s="10"/>
      <c r="RT344" s="10"/>
      <c r="RU344" s="10"/>
      <c r="RV344" s="10"/>
      <c r="RW344" s="10"/>
      <c r="RX344" s="10"/>
      <c r="RY344" s="10"/>
      <c r="RZ344" s="10"/>
      <c r="SA344" s="10"/>
      <c r="SB344" s="10"/>
      <c r="SC344" s="10"/>
      <c r="SD344" s="10"/>
      <c r="SE344" s="10"/>
      <c r="SF344" s="10"/>
      <c r="SG344" s="10"/>
      <c r="SH344" s="10"/>
      <c r="SI344" s="10"/>
      <c r="SJ344" s="10"/>
      <c r="SK344" s="10"/>
      <c r="SL344" s="10"/>
      <c r="SM344" s="10"/>
      <c r="SN344" s="10"/>
      <c r="SO344" s="10"/>
      <c r="SP344" s="10"/>
      <c r="SQ344" s="10"/>
      <c r="SR344" s="10"/>
      <c r="SS344" s="10"/>
      <c r="ST344" s="10"/>
      <c r="SU344" s="10"/>
      <c r="SV344" s="10"/>
      <c r="SW344" s="10"/>
      <c r="SX344" s="10"/>
      <c r="SY344" s="10"/>
      <c r="SZ344" s="10"/>
      <c r="TA344" s="10"/>
      <c r="TB344" s="10"/>
      <c r="TC344" s="10"/>
      <c r="TD344" s="10"/>
      <c r="TE344" s="10"/>
      <c r="TF344" s="10"/>
      <c r="TG344" s="10"/>
      <c r="TH344" s="10"/>
      <c r="TI344" s="10"/>
      <c r="TJ344" s="10"/>
      <c r="TK344" s="10"/>
      <c r="TL344" s="10"/>
      <c r="TM344" s="10"/>
      <c r="TN344" s="10"/>
      <c r="TO344" s="10"/>
      <c r="TP344" s="10"/>
      <c r="TQ344" s="10"/>
      <c r="TR344" s="10"/>
      <c r="TS344" s="10"/>
      <c r="TT344" s="10"/>
      <c r="TU344" s="10"/>
      <c r="TV344" s="10"/>
      <c r="TW344" s="10"/>
      <c r="TX344" s="10"/>
      <c r="TY344" s="10"/>
      <c r="TZ344" s="10"/>
      <c r="UA344" s="10"/>
      <c r="UB344" s="10"/>
      <c r="UC344" s="10"/>
      <c r="UD344" s="10"/>
      <c r="UE344" s="10"/>
      <c r="UF344" s="10"/>
      <c r="UG344" s="10"/>
      <c r="UH344" s="10"/>
      <c r="UI344" s="10"/>
      <c r="UJ344" s="10"/>
      <c r="UK344" s="10"/>
      <c r="UL344" s="10"/>
      <c r="UM344" s="10"/>
      <c r="UN344" s="10"/>
      <c r="UO344" s="10"/>
      <c r="UP344" s="10"/>
      <c r="UQ344" s="10"/>
      <c r="UR344" s="10"/>
      <c r="US344" s="10"/>
      <c r="UT344" s="10"/>
      <c r="UU344" s="10"/>
      <c r="UV344" s="10"/>
      <c r="UW344" s="10"/>
      <c r="UX344" s="10"/>
      <c r="UY344" s="10"/>
      <c r="UZ344" s="10"/>
      <c r="VA344" s="10"/>
      <c r="VB344" s="10"/>
      <c r="VC344" s="10"/>
      <c r="VD344" s="10"/>
      <c r="VE344" s="10"/>
      <c r="VF344" s="10"/>
      <c r="VG344" s="10"/>
      <c r="VH344" s="10"/>
      <c r="VI344" s="10"/>
      <c r="VJ344" s="10"/>
      <c r="VK344" s="10"/>
      <c r="VL344" s="10"/>
      <c r="VM344" s="10"/>
      <c r="VN344" s="10"/>
      <c r="VO344" s="10"/>
      <c r="VP344" s="10"/>
      <c r="VQ344" s="10"/>
      <c r="VR344" s="10"/>
      <c r="VS344" s="10"/>
      <c r="VT344" s="10"/>
      <c r="VU344" s="10"/>
      <c r="VV344" s="10"/>
      <c r="VW344" s="10"/>
      <c r="VX344" s="10"/>
      <c r="VY344" s="10"/>
      <c r="VZ344" s="10"/>
      <c r="WA344" s="10"/>
      <c r="WB344" s="10"/>
      <c r="WC344" s="10"/>
      <c r="WD344" s="10"/>
      <c r="WE344" s="10"/>
      <c r="WF344" s="10"/>
      <c r="WG344" s="10"/>
      <c r="WH344" s="10"/>
      <c r="WI344" s="10"/>
      <c r="WJ344" s="10"/>
      <c r="WK344" s="10"/>
      <c r="WL344" s="10"/>
      <c r="WM344" s="10"/>
      <c r="WN344" s="10"/>
      <c r="WO344" s="10"/>
      <c r="WP344" s="10"/>
      <c r="WQ344" s="10"/>
      <c r="WR344" s="10"/>
      <c r="WS344" s="10"/>
      <c r="WT344" s="10"/>
      <c r="WU344" s="10"/>
      <c r="WV344" s="10"/>
      <c r="WW344" s="10"/>
      <c r="WX344" s="10"/>
      <c r="WY344" s="10"/>
      <c r="WZ344" s="10"/>
      <c r="XA344" s="10"/>
      <c r="XB344" s="10"/>
      <c r="XC344" s="10"/>
      <c r="XD344" s="10"/>
      <c r="XE344" s="10"/>
      <c r="XF344" s="10"/>
      <c r="XG344" s="10"/>
      <c r="XH344" s="10"/>
      <c r="XI344" s="10"/>
      <c r="XJ344" s="10"/>
      <c r="XK344" s="10"/>
      <c r="XL344" s="10"/>
      <c r="XM344" s="10"/>
      <c r="XN344" s="10"/>
      <c r="XO344" s="10"/>
      <c r="XP344" s="10"/>
      <c r="XQ344" s="10"/>
      <c r="XR344" s="10"/>
      <c r="XS344" s="10"/>
      <c r="XT344" s="10"/>
      <c r="XU344" s="10"/>
      <c r="XV344" s="10"/>
      <c r="XW344" s="10"/>
      <c r="XX344" s="10"/>
      <c r="XY344" s="10"/>
      <c r="XZ344" s="10"/>
      <c r="YA344" s="10"/>
      <c r="YB344" s="10"/>
      <c r="YC344" s="10"/>
      <c r="YD344" s="10"/>
      <c r="YE344" s="10"/>
      <c r="YF344" s="10"/>
      <c r="YG344" s="10"/>
      <c r="YH344" s="10"/>
      <c r="YI344" s="10"/>
      <c r="YJ344" s="10"/>
      <c r="YK344" s="10"/>
      <c r="YL344" s="10"/>
      <c r="YM344" s="10"/>
      <c r="YN344" s="10"/>
      <c r="YO344" s="10"/>
      <c r="YP344" s="10"/>
      <c r="YQ344" s="10"/>
      <c r="YR344" s="10"/>
      <c r="YS344" s="10"/>
      <c r="YT344" s="10"/>
      <c r="YU344" s="10"/>
      <c r="YV344" s="10"/>
      <c r="YW344" s="10"/>
      <c r="YX344" s="10"/>
      <c r="YY344" s="10"/>
      <c r="YZ344" s="10"/>
      <c r="ZA344" s="10"/>
      <c r="ZB344" s="10"/>
      <c r="ZC344" s="10"/>
      <c r="ZD344" s="10"/>
      <c r="ZE344" s="10"/>
      <c r="ZF344" s="10"/>
      <c r="ZG344" s="10"/>
      <c r="ZH344" s="10"/>
      <c r="ZI344" s="10"/>
      <c r="ZJ344" s="10"/>
      <c r="ZK344" s="10"/>
      <c r="ZL344" s="10"/>
      <c r="ZM344" s="10"/>
      <c r="ZN344" s="10"/>
      <c r="ZO344" s="10"/>
      <c r="ZP344" s="10"/>
      <c r="ZQ344" s="10"/>
      <c r="ZR344" s="10"/>
      <c r="ZS344" s="10"/>
      <c r="ZT344" s="10"/>
      <c r="ZU344" s="10"/>
      <c r="ZV344" s="10"/>
      <c r="ZW344" s="10"/>
      <c r="ZX344" s="10"/>
      <c r="ZY344" s="10"/>
      <c r="ZZ344" s="10"/>
      <c r="AAA344" s="10"/>
      <c r="AAB344" s="10"/>
      <c r="AAC344" s="10"/>
      <c r="AAD344" s="10"/>
      <c r="AAE344" s="10"/>
      <c r="AAF344" s="10"/>
      <c r="AAG344" s="10"/>
      <c r="AAH344" s="10"/>
      <c r="AAI344" s="10"/>
      <c r="AAJ344" s="10"/>
      <c r="AAK344" s="10"/>
      <c r="AAL344" s="10"/>
      <c r="AAM344" s="10"/>
      <c r="AAN344" s="10"/>
      <c r="AAO344" s="10"/>
      <c r="AAP344" s="10"/>
      <c r="AAQ344" s="10"/>
      <c r="AAR344" s="10"/>
      <c r="AAS344" s="10"/>
    </row>
    <row r="345" spans="1:721" s="10" customFormat="1" hidden="1" x14ac:dyDescent="0.2">
      <c r="A345" s="167">
        <v>3431</v>
      </c>
      <c r="B345" s="169" t="s">
        <v>126</v>
      </c>
      <c r="C345" s="155"/>
      <c r="D345" s="155"/>
      <c r="E345" s="155"/>
      <c r="F345" s="155"/>
      <c r="G345" s="155"/>
      <c r="H345" s="156"/>
      <c r="I345" s="155"/>
      <c r="J345" s="155"/>
      <c r="K345" s="155"/>
      <c r="L345" s="155"/>
      <c r="M345" s="155"/>
      <c r="N345" s="155"/>
      <c r="O345" s="155"/>
      <c r="P345" s="155"/>
      <c r="Q345" s="156"/>
      <c r="R345" s="155"/>
      <c r="S345" s="155"/>
      <c r="T345" s="155"/>
      <c r="U345" s="155"/>
      <c r="V345" s="155"/>
      <c r="W345" s="155"/>
      <c r="X345" s="155"/>
      <c r="Y345" s="155"/>
      <c r="Z345" s="156"/>
      <c r="AA345" s="155"/>
      <c r="AB345" s="155"/>
      <c r="AC345" s="155"/>
      <c r="AD345" s="157"/>
      <c r="AE345" s="157"/>
      <c r="AF345" s="157"/>
      <c r="AG345" s="157"/>
      <c r="AH345" s="157"/>
      <c r="AI345" s="157"/>
      <c r="AJ345" s="157"/>
      <c r="AK345" s="157"/>
      <c r="AL345" s="157"/>
      <c r="AM345" s="157"/>
    </row>
    <row r="346" spans="1:721" s="10" customFormat="1" ht="24" hidden="1" x14ac:dyDescent="0.2">
      <c r="A346" s="167">
        <v>3432</v>
      </c>
      <c r="B346" s="168" t="s">
        <v>128</v>
      </c>
      <c r="C346" s="155"/>
      <c r="D346" s="155"/>
      <c r="E346" s="155"/>
      <c r="F346" s="155"/>
      <c r="G346" s="155"/>
      <c r="H346" s="156"/>
      <c r="I346" s="155"/>
      <c r="J346" s="155"/>
      <c r="K346" s="155"/>
      <c r="L346" s="155"/>
      <c r="M346" s="155"/>
      <c r="N346" s="155"/>
      <c r="O346" s="155"/>
      <c r="P346" s="155"/>
      <c r="Q346" s="156"/>
      <c r="R346" s="155"/>
      <c r="S346" s="155"/>
      <c r="T346" s="155"/>
      <c r="U346" s="155"/>
      <c r="V346" s="155"/>
      <c r="W346" s="155"/>
      <c r="X346" s="155"/>
      <c r="Y346" s="155"/>
      <c r="Z346" s="156"/>
      <c r="AA346" s="155"/>
      <c r="AB346" s="155"/>
      <c r="AC346" s="155"/>
      <c r="AD346" s="157"/>
      <c r="AE346" s="157"/>
      <c r="AF346" s="157"/>
      <c r="AG346" s="157"/>
      <c r="AH346" s="157"/>
      <c r="AI346" s="157"/>
      <c r="AJ346" s="157"/>
      <c r="AK346" s="157"/>
      <c r="AL346" s="157"/>
      <c r="AM346" s="157"/>
    </row>
    <row r="347" spans="1:721" s="10" customFormat="1" hidden="1" x14ac:dyDescent="0.2">
      <c r="A347" s="167">
        <v>3433</v>
      </c>
      <c r="B347" s="168" t="s">
        <v>351</v>
      </c>
      <c r="C347" s="155"/>
      <c r="D347" s="155"/>
      <c r="E347" s="155"/>
      <c r="F347" s="155"/>
      <c r="G347" s="155"/>
      <c r="H347" s="156"/>
      <c r="I347" s="155"/>
      <c r="J347" s="155"/>
      <c r="K347" s="155"/>
      <c r="L347" s="155"/>
      <c r="M347" s="155"/>
      <c r="N347" s="155"/>
      <c r="O347" s="155"/>
      <c r="P347" s="155"/>
      <c r="Q347" s="156"/>
      <c r="R347" s="155"/>
      <c r="S347" s="155"/>
      <c r="T347" s="155"/>
      <c r="U347" s="155"/>
      <c r="V347" s="155"/>
      <c r="W347" s="155"/>
      <c r="X347" s="155"/>
      <c r="Y347" s="155"/>
      <c r="Z347" s="156"/>
      <c r="AA347" s="155"/>
      <c r="AB347" s="155"/>
      <c r="AC347" s="155"/>
      <c r="AD347" s="157"/>
      <c r="AE347" s="157"/>
      <c r="AF347" s="157"/>
      <c r="AG347" s="157"/>
      <c r="AH347" s="157"/>
      <c r="AI347" s="157"/>
      <c r="AJ347" s="157"/>
      <c r="AK347" s="157"/>
      <c r="AL347" s="157"/>
      <c r="AM347" s="157"/>
    </row>
    <row r="348" spans="1:721" s="76" customFormat="1" ht="24.75" hidden="1" customHeight="1" x14ac:dyDescent="0.2">
      <c r="A348" s="170" t="s">
        <v>158</v>
      </c>
      <c r="B348" s="171" t="s">
        <v>159</v>
      </c>
      <c r="C348" s="156"/>
      <c r="D348" s="156"/>
      <c r="E348" s="156"/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  <c r="P348" s="156"/>
      <c r="Q348" s="156"/>
      <c r="R348" s="156"/>
      <c r="S348" s="156"/>
      <c r="T348" s="156"/>
      <c r="U348" s="156"/>
      <c r="V348" s="156"/>
      <c r="W348" s="156"/>
      <c r="X348" s="156"/>
      <c r="Y348" s="156"/>
      <c r="Z348" s="156"/>
      <c r="AA348" s="156"/>
      <c r="AB348" s="156"/>
      <c r="AC348" s="156"/>
      <c r="AD348" s="157"/>
      <c r="AE348" s="157"/>
      <c r="AF348" s="157"/>
      <c r="AG348" s="157"/>
      <c r="AH348" s="157"/>
      <c r="AI348" s="157"/>
      <c r="AJ348" s="157"/>
      <c r="AK348" s="157"/>
      <c r="AL348" s="157"/>
      <c r="AM348" s="157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  <c r="FY348" s="10"/>
      <c r="FZ348" s="10"/>
      <c r="GA348" s="10"/>
      <c r="GB348" s="10"/>
      <c r="GC348" s="10"/>
      <c r="GD348" s="10"/>
      <c r="GE348" s="10"/>
      <c r="GF348" s="10"/>
      <c r="GG348" s="10"/>
      <c r="GH348" s="10"/>
      <c r="GI348" s="10"/>
      <c r="GJ348" s="10"/>
      <c r="GK348" s="10"/>
      <c r="GL348" s="10"/>
      <c r="GM348" s="10"/>
      <c r="GN348" s="10"/>
      <c r="GO348" s="10"/>
      <c r="GP348" s="10"/>
      <c r="GQ348" s="10"/>
      <c r="GR348" s="10"/>
      <c r="GS348" s="10"/>
      <c r="GT348" s="10"/>
      <c r="GU348" s="10"/>
      <c r="GV348" s="10"/>
      <c r="GW348" s="10"/>
      <c r="GX348" s="10"/>
      <c r="GY348" s="10"/>
      <c r="GZ348" s="10"/>
      <c r="HA348" s="10"/>
      <c r="HB348" s="10"/>
      <c r="HC348" s="10"/>
      <c r="HD348" s="10"/>
      <c r="HE348" s="10"/>
      <c r="HF348" s="10"/>
      <c r="HG348" s="10"/>
      <c r="HH348" s="10"/>
      <c r="HI348" s="10"/>
      <c r="HJ348" s="10"/>
      <c r="HK348" s="10"/>
      <c r="HL348" s="10"/>
      <c r="HM348" s="10"/>
      <c r="HN348" s="10"/>
      <c r="HO348" s="10"/>
      <c r="HP348" s="10"/>
      <c r="HQ348" s="10"/>
      <c r="HR348" s="10"/>
      <c r="HS348" s="10"/>
      <c r="HT348" s="10"/>
      <c r="HU348" s="10"/>
      <c r="HV348" s="10"/>
      <c r="HW348" s="10"/>
      <c r="HX348" s="10"/>
      <c r="HY348" s="10"/>
      <c r="HZ348" s="10"/>
      <c r="IA348" s="10"/>
      <c r="IB348" s="10"/>
      <c r="IC348" s="10"/>
      <c r="ID348" s="10"/>
      <c r="IE348" s="10"/>
      <c r="IF348" s="10"/>
      <c r="IG348" s="10"/>
      <c r="IH348" s="10"/>
      <c r="II348" s="10"/>
      <c r="IJ348" s="10"/>
      <c r="IK348" s="10"/>
      <c r="IL348" s="10"/>
      <c r="IM348" s="10"/>
      <c r="IN348" s="10"/>
      <c r="IO348" s="10"/>
      <c r="IP348" s="10"/>
      <c r="IQ348" s="10"/>
      <c r="IR348" s="10"/>
      <c r="IS348" s="10"/>
      <c r="IT348" s="10"/>
      <c r="IU348" s="10"/>
      <c r="IV348" s="10"/>
      <c r="IW348" s="10"/>
      <c r="IX348" s="10"/>
      <c r="IY348" s="10"/>
      <c r="IZ348" s="10"/>
      <c r="JA348" s="10"/>
      <c r="JB348" s="10"/>
      <c r="JC348" s="10"/>
      <c r="JD348" s="10"/>
      <c r="JE348" s="10"/>
      <c r="JF348" s="10"/>
      <c r="JG348" s="10"/>
      <c r="JH348" s="10"/>
      <c r="JI348" s="10"/>
      <c r="JJ348" s="10"/>
      <c r="JK348" s="10"/>
      <c r="JL348" s="10"/>
      <c r="JM348" s="10"/>
      <c r="JN348" s="10"/>
      <c r="JO348" s="10"/>
      <c r="JP348" s="10"/>
      <c r="JQ348" s="10"/>
      <c r="JR348" s="10"/>
      <c r="JS348" s="10"/>
      <c r="JT348" s="10"/>
      <c r="JU348" s="10"/>
      <c r="JV348" s="10"/>
      <c r="JW348" s="10"/>
      <c r="JX348" s="10"/>
      <c r="JY348" s="10"/>
      <c r="JZ348" s="10"/>
      <c r="KA348" s="10"/>
      <c r="KB348" s="10"/>
      <c r="KC348" s="10"/>
      <c r="KD348" s="10"/>
      <c r="KE348" s="10"/>
      <c r="KF348" s="10"/>
      <c r="KG348" s="10"/>
      <c r="KH348" s="10"/>
      <c r="KI348" s="10"/>
      <c r="KJ348" s="10"/>
      <c r="KK348" s="10"/>
      <c r="KL348" s="10"/>
      <c r="KM348" s="10"/>
      <c r="KN348" s="10"/>
      <c r="KO348" s="10"/>
      <c r="KP348" s="10"/>
      <c r="KQ348" s="10"/>
      <c r="KR348" s="10"/>
      <c r="KS348" s="10"/>
      <c r="KT348" s="10"/>
      <c r="KU348" s="10"/>
      <c r="KV348" s="10"/>
      <c r="KW348" s="10"/>
      <c r="KX348" s="10"/>
      <c r="KY348" s="10"/>
      <c r="KZ348" s="10"/>
      <c r="LA348" s="10"/>
      <c r="LB348" s="10"/>
      <c r="LC348" s="10"/>
      <c r="LD348" s="10"/>
      <c r="LE348" s="10"/>
      <c r="LF348" s="10"/>
      <c r="LG348" s="10"/>
      <c r="LH348" s="10"/>
      <c r="LI348" s="10"/>
      <c r="LJ348" s="10"/>
      <c r="LK348" s="10"/>
      <c r="LL348" s="10"/>
      <c r="LM348" s="10"/>
      <c r="LN348" s="10"/>
      <c r="LO348" s="10"/>
      <c r="LP348" s="10"/>
      <c r="LQ348" s="10"/>
      <c r="LR348" s="10"/>
      <c r="LS348" s="10"/>
      <c r="LT348" s="10"/>
      <c r="LU348" s="10"/>
      <c r="LV348" s="10"/>
      <c r="LW348" s="10"/>
      <c r="LX348" s="10"/>
      <c r="LY348" s="10"/>
      <c r="LZ348" s="10"/>
      <c r="MA348" s="10"/>
      <c r="MB348" s="10"/>
      <c r="MC348" s="10"/>
      <c r="MD348" s="10"/>
      <c r="ME348" s="10"/>
      <c r="MF348" s="10"/>
      <c r="MG348" s="10"/>
      <c r="MH348" s="10"/>
      <c r="MI348" s="10"/>
      <c r="MJ348" s="10"/>
      <c r="MK348" s="10"/>
      <c r="ML348" s="10"/>
      <c r="MM348" s="10"/>
      <c r="MN348" s="10"/>
      <c r="MO348" s="10"/>
      <c r="MP348" s="10"/>
      <c r="MQ348" s="10"/>
      <c r="MR348" s="10"/>
      <c r="MS348" s="10"/>
      <c r="MT348" s="10"/>
      <c r="MU348" s="10"/>
      <c r="MV348" s="10"/>
      <c r="MW348" s="10"/>
      <c r="MX348" s="10"/>
      <c r="MY348" s="10"/>
      <c r="MZ348" s="10"/>
      <c r="NA348" s="10"/>
      <c r="NB348" s="10"/>
      <c r="NC348" s="10"/>
      <c r="ND348" s="10"/>
      <c r="NE348" s="10"/>
      <c r="NF348" s="10"/>
      <c r="NG348" s="10"/>
      <c r="NH348" s="10"/>
      <c r="NI348" s="10"/>
      <c r="NJ348" s="10"/>
      <c r="NK348" s="10"/>
      <c r="NL348" s="10"/>
      <c r="NM348" s="10"/>
      <c r="NN348" s="10"/>
      <c r="NO348" s="10"/>
      <c r="NP348" s="10"/>
      <c r="NQ348" s="10"/>
      <c r="NR348" s="10"/>
      <c r="NS348" s="10"/>
      <c r="NT348" s="10"/>
      <c r="NU348" s="10"/>
      <c r="NV348" s="10"/>
      <c r="NW348" s="10"/>
      <c r="NX348" s="10"/>
      <c r="NY348" s="10"/>
      <c r="NZ348" s="10"/>
      <c r="OA348" s="10"/>
      <c r="OB348" s="10"/>
      <c r="OC348" s="10"/>
      <c r="OD348" s="10"/>
      <c r="OE348" s="10"/>
      <c r="OF348" s="10"/>
      <c r="OG348" s="10"/>
      <c r="OH348" s="10"/>
      <c r="OI348" s="10"/>
      <c r="OJ348" s="10"/>
      <c r="OK348" s="10"/>
      <c r="OL348" s="10"/>
      <c r="OM348" s="10"/>
      <c r="ON348" s="10"/>
      <c r="OO348" s="10"/>
      <c r="OP348" s="10"/>
      <c r="OQ348" s="10"/>
      <c r="OR348" s="10"/>
      <c r="OS348" s="10"/>
      <c r="OT348" s="10"/>
      <c r="OU348" s="10"/>
      <c r="OV348" s="10"/>
      <c r="OW348" s="10"/>
      <c r="OX348" s="10"/>
      <c r="OY348" s="10"/>
      <c r="OZ348" s="10"/>
      <c r="PA348" s="10"/>
      <c r="PB348" s="10"/>
      <c r="PC348" s="10"/>
      <c r="PD348" s="10"/>
      <c r="PE348" s="10"/>
      <c r="PF348" s="10"/>
      <c r="PG348" s="10"/>
      <c r="PH348" s="10"/>
      <c r="PI348" s="10"/>
      <c r="PJ348" s="10"/>
      <c r="PK348" s="10"/>
      <c r="PL348" s="10"/>
      <c r="PM348" s="10"/>
      <c r="PN348" s="10"/>
      <c r="PO348" s="10"/>
      <c r="PP348" s="10"/>
      <c r="PQ348" s="10"/>
      <c r="PR348" s="10"/>
      <c r="PS348" s="10"/>
      <c r="PT348" s="10"/>
      <c r="PU348" s="10"/>
      <c r="PV348" s="10"/>
      <c r="PW348" s="10"/>
      <c r="PX348" s="10"/>
      <c r="PY348" s="10"/>
      <c r="PZ348" s="10"/>
      <c r="QA348" s="10"/>
      <c r="QB348" s="10"/>
      <c r="QC348" s="10"/>
      <c r="QD348" s="10"/>
      <c r="QE348" s="10"/>
      <c r="QF348" s="10"/>
      <c r="QG348" s="10"/>
      <c r="QH348" s="10"/>
      <c r="QI348" s="10"/>
      <c r="QJ348" s="10"/>
      <c r="QK348" s="10"/>
      <c r="QL348" s="10"/>
      <c r="QM348" s="10"/>
      <c r="QN348" s="10"/>
      <c r="QO348" s="10"/>
      <c r="QP348" s="10"/>
      <c r="QQ348" s="10"/>
      <c r="QR348" s="10"/>
      <c r="QS348" s="10"/>
      <c r="QT348" s="10"/>
      <c r="QU348" s="10"/>
      <c r="QV348" s="10"/>
      <c r="QW348" s="10"/>
      <c r="QX348" s="10"/>
      <c r="QY348" s="10"/>
      <c r="QZ348" s="10"/>
      <c r="RA348" s="10"/>
      <c r="RB348" s="10"/>
      <c r="RC348" s="10"/>
      <c r="RD348" s="10"/>
      <c r="RE348" s="10"/>
      <c r="RF348" s="10"/>
      <c r="RG348" s="10"/>
      <c r="RH348" s="10"/>
      <c r="RI348" s="10"/>
      <c r="RJ348" s="10"/>
      <c r="RK348" s="10"/>
      <c r="RL348" s="10"/>
      <c r="RM348" s="10"/>
      <c r="RN348" s="10"/>
      <c r="RO348" s="10"/>
      <c r="RP348" s="10"/>
      <c r="RQ348" s="10"/>
      <c r="RR348" s="10"/>
      <c r="RS348" s="10"/>
      <c r="RT348" s="10"/>
      <c r="RU348" s="10"/>
      <c r="RV348" s="10"/>
      <c r="RW348" s="10"/>
      <c r="RX348" s="10"/>
      <c r="RY348" s="10"/>
      <c r="RZ348" s="10"/>
      <c r="SA348" s="10"/>
      <c r="SB348" s="10"/>
      <c r="SC348" s="10"/>
      <c r="SD348" s="10"/>
      <c r="SE348" s="10"/>
      <c r="SF348" s="10"/>
      <c r="SG348" s="10"/>
      <c r="SH348" s="10"/>
      <c r="SI348" s="10"/>
      <c r="SJ348" s="10"/>
      <c r="SK348" s="10"/>
      <c r="SL348" s="10"/>
      <c r="SM348" s="10"/>
      <c r="SN348" s="10"/>
      <c r="SO348" s="10"/>
      <c r="SP348" s="10"/>
      <c r="SQ348" s="10"/>
      <c r="SR348" s="10"/>
      <c r="SS348" s="10"/>
      <c r="ST348" s="10"/>
      <c r="SU348" s="10"/>
      <c r="SV348" s="10"/>
      <c r="SW348" s="10"/>
      <c r="SX348" s="10"/>
      <c r="SY348" s="10"/>
      <c r="SZ348" s="10"/>
      <c r="TA348" s="10"/>
      <c r="TB348" s="10"/>
      <c r="TC348" s="10"/>
      <c r="TD348" s="10"/>
      <c r="TE348" s="10"/>
      <c r="TF348" s="10"/>
      <c r="TG348" s="10"/>
      <c r="TH348" s="10"/>
      <c r="TI348" s="10"/>
      <c r="TJ348" s="10"/>
      <c r="TK348" s="10"/>
      <c r="TL348" s="10"/>
      <c r="TM348" s="10"/>
      <c r="TN348" s="10"/>
      <c r="TO348" s="10"/>
      <c r="TP348" s="10"/>
      <c r="TQ348" s="10"/>
      <c r="TR348" s="10"/>
      <c r="TS348" s="10"/>
      <c r="TT348" s="10"/>
      <c r="TU348" s="10"/>
      <c r="TV348" s="10"/>
      <c r="TW348" s="10"/>
      <c r="TX348" s="10"/>
      <c r="TY348" s="10"/>
      <c r="TZ348" s="10"/>
      <c r="UA348" s="10"/>
      <c r="UB348" s="10"/>
      <c r="UC348" s="10"/>
      <c r="UD348" s="10"/>
      <c r="UE348" s="10"/>
      <c r="UF348" s="10"/>
      <c r="UG348" s="10"/>
      <c r="UH348" s="10"/>
      <c r="UI348" s="10"/>
      <c r="UJ348" s="10"/>
      <c r="UK348" s="10"/>
      <c r="UL348" s="10"/>
      <c r="UM348" s="10"/>
      <c r="UN348" s="10"/>
      <c r="UO348" s="10"/>
      <c r="UP348" s="10"/>
      <c r="UQ348" s="10"/>
      <c r="UR348" s="10"/>
      <c r="US348" s="10"/>
      <c r="UT348" s="10"/>
      <c r="UU348" s="10"/>
      <c r="UV348" s="10"/>
      <c r="UW348" s="10"/>
      <c r="UX348" s="10"/>
      <c r="UY348" s="10"/>
      <c r="UZ348" s="10"/>
      <c r="VA348" s="10"/>
      <c r="VB348" s="10"/>
      <c r="VC348" s="10"/>
      <c r="VD348" s="10"/>
      <c r="VE348" s="10"/>
      <c r="VF348" s="10"/>
      <c r="VG348" s="10"/>
      <c r="VH348" s="10"/>
      <c r="VI348" s="10"/>
      <c r="VJ348" s="10"/>
      <c r="VK348" s="10"/>
      <c r="VL348" s="10"/>
      <c r="VM348" s="10"/>
      <c r="VN348" s="10"/>
      <c r="VO348" s="10"/>
      <c r="VP348" s="10"/>
      <c r="VQ348" s="10"/>
      <c r="VR348" s="10"/>
      <c r="VS348" s="10"/>
      <c r="VT348" s="10"/>
      <c r="VU348" s="10"/>
      <c r="VV348" s="10"/>
      <c r="VW348" s="10"/>
      <c r="VX348" s="10"/>
      <c r="VY348" s="10"/>
      <c r="VZ348" s="10"/>
      <c r="WA348" s="10"/>
      <c r="WB348" s="10"/>
      <c r="WC348" s="10"/>
      <c r="WD348" s="10"/>
      <c r="WE348" s="10"/>
      <c r="WF348" s="10"/>
      <c r="WG348" s="10"/>
      <c r="WH348" s="10"/>
      <c r="WI348" s="10"/>
      <c r="WJ348" s="10"/>
      <c r="WK348" s="10"/>
      <c r="WL348" s="10"/>
      <c r="WM348" s="10"/>
      <c r="WN348" s="10"/>
      <c r="WO348" s="10"/>
      <c r="WP348" s="10"/>
      <c r="WQ348" s="10"/>
      <c r="WR348" s="10"/>
      <c r="WS348" s="10"/>
      <c r="WT348" s="10"/>
      <c r="WU348" s="10"/>
      <c r="WV348" s="10"/>
      <c r="WW348" s="10"/>
      <c r="WX348" s="10"/>
      <c r="WY348" s="10"/>
      <c r="WZ348" s="10"/>
      <c r="XA348" s="10"/>
      <c r="XB348" s="10"/>
      <c r="XC348" s="10"/>
      <c r="XD348" s="10"/>
      <c r="XE348" s="10"/>
      <c r="XF348" s="10"/>
      <c r="XG348" s="10"/>
      <c r="XH348" s="10"/>
      <c r="XI348" s="10"/>
      <c r="XJ348" s="10"/>
      <c r="XK348" s="10"/>
      <c r="XL348" s="10"/>
      <c r="XM348" s="10"/>
      <c r="XN348" s="10"/>
      <c r="XO348" s="10"/>
      <c r="XP348" s="10"/>
      <c r="XQ348" s="10"/>
      <c r="XR348" s="10"/>
      <c r="XS348" s="10"/>
      <c r="XT348" s="10"/>
      <c r="XU348" s="10"/>
      <c r="XV348" s="10"/>
      <c r="XW348" s="10"/>
      <c r="XX348" s="10"/>
      <c r="XY348" s="10"/>
      <c r="XZ348" s="10"/>
      <c r="YA348" s="10"/>
      <c r="YB348" s="10"/>
      <c r="YC348" s="10"/>
      <c r="YD348" s="10"/>
      <c r="YE348" s="10"/>
      <c r="YF348" s="10"/>
      <c r="YG348" s="10"/>
      <c r="YH348" s="10"/>
      <c r="YI348" s="10"/>
      <c r="YJ348" s="10"/>
      <c r="YK348" s="10"/>
      <c r="YL348" s="10"/>
      <c r="YM348" s="10"/>
      <c r="YN348" s="10"/>
      <c r="YO348" s="10"/>
      <c r="YP348" s="10"/>
      <c r="YQ348" s="10"/>
      <c r="YR348" s="10"/>
      <c r="YS348" s="10"/>
      <c r="YT348" s="10"/>
      <c r="YU348" s="10"/>
      <c r="YV348" s="10"/>
      <c r="YW348" s="10"/>
      <c r="YX348" s="10"/>
      <c r="YY348" s="10"/>
      <c r="YZ348" s="10"/>
      <c r="ZA348" s="10"/>
      <c r="ZB348" s="10"/>
      <c r="ZC348" s="10"/>
      <c r="ZD348" s="10"/>
      <c r="ZE348" s="10"/>
      <c r="ZF348" s="10"/>
      <c r="ZG348" s="10"/>
      <c r="ZH348" s="10"/>
      <c r="ZI348" s="10"/>
      <c r="ZJ348" s="10"/>
      <c r="ZK348" s="10"/>
      <c r="ZL348" s="10"/>
      <c r="ZM348" s="10"/>
      <c r="ZN348" s="10"/>
      <c r="ZO348" s="10"/>
      <c r="ZP348" s="10"/>
      <c r="ZQ348" s="10"/>
      <c r="ZR348" s="10"/>
      <c r="ZS348" s="10"/>
      <c r="ZT348" s="10"/>
      <c r="ZU348" s="10"/>
      <c r="ZV348" s="10"/>
      <c r="ZW348" s="10"/>
      <c r="ZX348" s="10"/>
      <c r="ZY348" s="10"/>
      <c r="ZZ348" s="10"/>
      <c r="AAA348" s="10"/>
      <c r="AAB348" s="10"/>
      <c r="AAC348" s="10"/>
      <c r="AAD348" s="10"/>
      <c r="AAE348" s="10"/>
      <c r="AAF348" s="10"/>
      <c r="AAG348" s="10"/>
      <c r="AAH348" s="10"/>
      <c r="AAI348" s="10"/>
      <c r="AAJ348" s="10"/>
      <c r="AAK348" s="10"/>
      <c r="AAL348" s="10"/>
      <c r="AAM348" s="10"/>
      <c r="AAN348" s="10"/>
      <c r="AAO348" s="10"/>
      <c r="AAP348" s="10"/>
      <c r="AAQ348" s="10"/>
      <c r="AAR348" s="10"/>
      <c r="AAS348" s="10"/>
    </row>
    <row r="349" spans="1:721" s="10" customFormat="1" hidden="1" x14ac:dyDescent="0.2">
      <c r="A349" s="167">
        <v>4221</v>
      </c>
      <c r="B349" s="168" t="s">
        <v>166</v>
      </c>
      <c r="C349" s="155"/>
      <c r="D349" s="155"/>
      <c r="E349" s="155"/>
      <c r="F349" s="155"/>
      <c r="G349" s="155"/>
      <c r="H349" s="156"/>
      <c r="I349" s="155"/>
      <c r="J349" s="155"/>
      <c r="K349" s="155"/>
      <c r="L349" s="155"/>
      <c r="M349" s="155"/>
      <c r="N349" s="155"/>
      <c r="O349" s="155"/>
      <c r="P349" s="155"/>
      <c r="Q349" s="156"/>
      <c r="R349" s="155"/>
      <c r="S349" s="155"/>
      <c r="T349" s="155"/>
      <c r="U349" s="155"/>
      <c r="V349" s="155"/>
      <c r="W349" s="155"/>
      <c r="X349" s="155"/>
      <c r="Y349" s="155"/>
      <c r="Z349" s="156"/>
      <c r="AA349" s="155"/>
      <c r="AB349" s="155"/>
      <c r="AC349" s="155"/>
      <c r="AD349" s="157"/>
      <c r="AE349" s="157"/>
      <c r="AF349" s="157"/>
      <c r="AG349" s="157"/>
      <c r="AH349" s="157"/>
      <c r="AI349" s="157"/>
      <c r="AJ349" s="157"/>
      <c r="AK349" s="157"/>
      <c r="AL349" s="157"/>
      <c r="AM349" s="157"/>
    </row>
    <row r="350" spans="1:721" s="10" customFormat="1" hidden="1" x14ac:dyDescent="0.2">
      <c r="A350" s="167">
        <v>4222</v>
      </c>
      <c r="B350" s="168" t="s">
        <v>168</v>
      </c>
      <c r="C350" s="155"/>
      <c r="D350" s="155"/>
      <c r="E350" s="155"/>
      <c r="F350" s="155"/>
      <c r="G350" s="155"/>
      <c r="H350" s="156"/>
      <c r="I350" s="155"/>
      <c r="J350" s="155"/>
      <c r="K350" s="155"/>
      <c r="L350" s="155"/>
      <c r="M350" s="155"/>
      <c r="N350" s="155"/>
      <c r="O350" s="155"/>
      <c r="P350" s="155"/>
      <c r="Q350" s="156"/>
      <c r="R350" s="155"/>
      <c r="S350" s="155"/>
      <c r="T350" s="155"/>
      <c r="U350" s="155"/>
      <c r="V350" s="155"/>
      <c r="W350" s="155"/>
      <c r="X350" s="155"/>
      <c r="Y350" s="155"/>
      <c r="Z350" s="156"/>
      <c r="AA350" s="155"/>
      <c r="AB350" s="155"/>
      <c r="AC350" s="155"/>
      <c r="AD350" s="157"/>
      <c r="AE350" s="157"/>
      <c r="AF350" s="157"/>
      <c r="AG350" s="157"/>
      <c r="AH350" s="157"/>
      <c r="AI350" s="157"/>
      <c r="AJ350" s="157"/>
      <c r="AK350" s="157"/>
      <c r="AL350" s="157"/>
      <c r="AM350" s="157"/>
    </row>
    <row r="351" spans="1:721" s="10" customFormat="1" hidden="1" x14ac:dyDescent="0.2">
      <c r="A351" s="167">
        <v>4223</v>
      </c>
      <c r="B351" s="168" t="s">
        <v>170</v>
      </c>
      <c r="C351" s="155"/>
      <c r="D351" s="155"/>
      <c r="E351" s="155"/>
      <c r="F351" s="155"/>
      <c r="G351" s="155"/>
      <c r="H351" s="156"/>
      <c r="I351" s="155"/>
      <c r="J351" s="155"/>
      <c r="K351" s="155"/>
      <c r="L351" s="155"/>
      <c r="M351" s="155"/>
      <c r="N351" s="155"/>
      <c r="O351" s="155"/>
      <c r="P351" s="155"/>
      <c r="Q351" s="156"/>
      <c r="R351" s="155"/>
      <c r="S351" s="155"/>
      <c r="T351" s="155"/>
      <c r="U351" s="155"/>
      <c r="V351" s="155"/>
      <c r="W351" s="155"/>
      <c r="X351" s="155"/>
      <c r="Y351" s="155"/>
      <c r="Z351" s="156"/>
      <c r="AA351" s="155"/>
      <c r="AB351" s="155"/>
      <c r="AC351" s="155"/>
      <c r="AD351" s="157"/>
      <c r="AE351" s="157"/>
      <c r="AF351" s="157"/>
      <c r="AG351" s="157"/>
      <c r="AH351" s="157"/>
      <c r="AI351" s="157"/>
      <c r="AJ351" s="157"/>
      <c r="AK351" s="157"/>
      <c r="AL351" s="157"/>
      <c r="AM351" s="157"/>
    </row>
    <row r="352" spans="1:721" s="10" customFormat="1" hidden="1" x14ac:dyDescent="0.2">
      <c r="A352" s="167">
        <v>4224</v>
      </c>
      <c r="B352" s="168" t="s">
        <v>172</v>
      </c>
      <c r="C352" s="155"/>
      <c r="D352" s="155"/>
      <c r="E352" s="155"/>
      <c r="F352" s="155"/>
      <c r="G352" s="155"/>
      <c r="H352" s="156"/>
      <c r="I352" s="155"/>
      <c r="J352" s="155"/>
      <c r="K352" s="155"/>
      <c r="L352" s="155"/>
      <c r="M352" s="155"/>
      <c r="N352" s="155"/>
      <c r="O352" s="155"/>
      <c r="P352" s="155"/>
      <c r="Q352" s="156"/>
      <c r="R352" s="155"/>
      <c r="S352" s="155"/>
      <c r="T352" s="155"/>
      <c r="U352" s="155"/>
      <c r="V352" s="155"/>
      <c r="W352" s="155"/>
      <c r="X352" s="155"/>
      <c r="Y352" s="155"/>
      <c r="Z352" s="156"/>
      <c r="AA352" s="155"/>
      <c r="AB352" s="155"/>
      <c r="AC352" s="155"/>
      <c r="AD352" s="157"/>
      <c r="AE352" s="157"/>
      <c r="AF352" s="157"/>
      <c r="AG352" s="157"/>
      <c r="AH352" s="157"/>
      <c r="AI352" s="157"/>
      <c r="AJ352" s="157"/>
      <c r="AK352" s="157"/>
      <c r="AL352" s="157"/>
      <c r="AM352" s="157"/>
    </row>
    <row r="353" spans="1:721" s="10" customFormat="1" hidden="1" x14ac:dyDescent="0.2">
      <c r="A353" s="167">
        <v>4225</v>
      </c>
      <c r="B353" s="168" t="s">
        <v>352</v>
      </c>
      <c r="C353" s="155"/>
      <c r="D353" s="155"/>
      <c r="E353" s="155"/>
      <c r="F353" s="155"/>
      <c r="G353" s="155"/>
      <c r="H353" s="156"/>
      <c r="I353" s="155"/>
      <c r="J353" s="155"/>
      <c r="K353" s="155"/>
      <c r="L353" s="155"/>
      <c r="M353" s="155"/>
      <c r="N353" s="155"/>
      <c r="O353" s="155"/>
      <c r="P353" s="155"/>
      <c r="Q353" s="156"/>
      <c r="R353" s="155"/>
      <c r="S353" s="155"/>
      <c r="T353" s="155"/>
      <c r="U353" s="155"/>
      <c r="V353" s="155"/>
      <c r="W353" s="155"/>
      <c r="X353" s="155"/>
      <c r="Y353" s="155"/>
      <c r="Z353" s="156"/>
      <c r="AA353" s="155"/>
      <c r="AB353" s="155"/>
      <c r="AC353" s="155"/>
      <c r="AD353" s="157"/>
      <c r="AE353" s="157"/>
      <c r="AF353" s="157"/>
      <c r="AG353" s="157"/>
      <c r="AH353" s="157"/>
      <c r="AI353" s="157"/>
      <c r="AJ353" s="157"/>
      <c r="AK353" s="157"/>
      <c r="AL353" s="157"/>
      <c r="AM353" s="157"/>
    </row>
    <row r="354" spans="1:721" s="10" customFormat="1" hidden="1" x14ac:dyDescent="0.2">
      <c r="A354" s="167">
        <v>4226</v>
      </c>
      <c r="B354" s="168" t="s">
        <v>176</v>
      </c>
      <c r="C354" s="155"/>
      <c r="D354" s="155"/>
      <c r="E354" s="155"/>
      <c r="F354" s="155"/>
      <c r="G354" s="155"/>
      <c r="H354" s="156"/>
      <c r="I354" s="155"/>
      <c r="J354" s="155"/>
      <c r="K354" s="155"/>
      <c r="L354" s="155"/>
      <c r="M354" s="155"/>
      <c r="N354" s="155"/>
      <c r="O354" s="155"/>
      <c r="P354" s="155"/>
      <c r="Q354" s="156"/>
      <c r="R354" s="155"/>
      <c r="S354" s="155"/>
      <c r="T354" s="155"/>
      <c r="U354" s="155"/>
      <c r="V354" s="155"/>
      <c r="W354" s="155"/>
      <c r="X354" s="155"/>
      <c r="Y354" s="155"/>
      <c r="Z354" s="156"/>
      <c r="AA354" s="155"/>
      <c r="AB354" s="155"/>
      <c r="AC354" s="155"/>
      <c r="AD354" s="157"/>
      <c r="AE354" s="157"/>
      <c r="AF354" s="157"/>
      <c r="AG354" s="157"/>
      <c r="AH354" s="157"/>
      <c r="AI354" s="157"/>
      <c r="AJ354" s="157"/>
      <c r="AK354" s="157"/>
      <c r="AL354" s="157"/>
      <c r="AM354" s="157"/>
    </row>
    <row r="355" spans="1:721" s="10" customFormat="1" hidden="1" x14ac:dyDescent="0.2">
      <c r="A355" s="167">
        <v>4227</v>
      </c>
      <c r="B355" s="169" t="s">
        <v>47</v>
      </c>
      <c r="C355" s="155"/>
      <c r="D355" s="155"/>
      <c r="E355" s="155"/>
      <c r="F355" s="155"/>
      <c r="G355" s="155"/>
      <c r="H355" s="156"/>
      <c r="I355" s="155"/>
      <c r="J355" s="155"/>
      <c r="K355" s="155"/>
      <c r="L355" s="155"/>
      <c r="M355" s="155"/>
      <c r="N355" s="155"/>
      <c r="O355" s="155"/>
      <c r="P355" s="155"/>
      <c r="Q355" s="156"/>
      <c r="R355" s="155"/>
      <c r="S355" s="155"/>
      <c r="T355" s="155"/>
      <c r="U355" s="155"/>
      <c r="V355" s="155"/>
      <c r="W355" s="155"/>
      <c r="X355" s="155"/>
      <c r="Y355" s="155"/>
      <c r="Z355" s="156"/>
      <c r="AA355" s="155"/>
      <c r="AB355" s="155"/>
      <c r="AC355" s="155"/>
      <c r="AD355" s="157"/>
      <c r="AE355" s="157"/>
      <c r="AF355" s="157"/>
      <c r="AG355" s="157"/>
      <c r="AH355" s="157"/>
      <c r="AI355" s="157"/>
      <c r="AJ355" s="157"/>
      <c r="AK355" s="157"/>
      <c r="AL355" s="157"/>
      <c r="AM355" s="157"/>
    </row>
    <row r="356" spans="1:721" s="10" customFormat="1" hidden="1" x14ac:dyDescent="0.2">
      <c r="A356" s="167">
        <v>4231</v>
      </c>
      <c r="B356" s="168" t="s">
        <v>181</v>
      </c>
      <c r="C356" s="155"/>
      <c r="D356" s="155"/>
      <c r="E356" s="155"/>
      <c r="F356" s="155"/>
      <c r="G356" s="155"/>
      <c r="H356" s="156"/>
      <c r="I356" s="155"/>
      <c r="J356" s="155"/>
      <c r="K356" s="155"/>
      <c r="L356" s="155"/>
      <c r="M356" s="155"/>
      <c r="N356" s="155"/>
      <c r="O356" s="155"/>
      <c r="P356" s="155"/>
      <c r="Q356" s="156"/>
      <c r="R356" s="155"/>
      <c r="S356" s="155"/>
      <c r="T356" s="155"/>
      <c r="U356" s="155"/>
      <c r="V356" s="155"/>
      <c r="W356" s="155"/>
      <c r="X356" s="155"/>
      <c r="Y356" s="155"/>
      <c r="Z356" s="156"/>
      <c r="AA356" s="155"/>
      <c r="AB356" s="155"/>
      <c r="AC356" s="155"/>
      <c r="AD356" s="157"/>
      <c r="AE356" s="157"/>
      <c r="AF356" s="157"/>
      <c r="AG356" s="157"/>
      <c r="AH356" s="157"/>
      <c r="AI356" s="157"/>
      <c r="AJ356" s="157"/>
      <c r="AK356" s="157"/>
      <c r="AL356" s="157"/>
      <c r="AM356" s="157"/>
    </row>
    <row r="357" spans="1:721" s="10" customFormat="1" hidden="1" x14ac:dyDescent="0.2">
      <c r="A357" s="167">
        <v>4241</v>
      </c>
      <c r="B357" s="168" t="s">
        <v>353</v>
      </c>
      <c r="C357" s="155"/>
      <c r="D357" s="155"/>
      <c r="E357" s="155"/>
      <c r="F357" s="155"/>
      <c r="G357" s="155"/>
      <c r="H357" s="156"/>
      <c r="I357" s="155"/>
      <c r="J357" s="155"/>
      <c r="K357" s="155"/>
      <c r="L357" s="155"/>
      <c r="M357" s="155"/>
      <c r="N357" s="155"/>
      <c r="O357" s="155"/>
      <c r="P357" s="155"/>
      <c r="Q357" s="156"/>
      <c r="R357" s="155"/>
      <c r="S357" s="155"/>
      <c r="T357" s="155"/>
      <c r="U357" s="155"/>
      <c r="V357" s="155"/>
      <c r="W357" s="155"/>
      <c r="X357" s="155"/>
      <c r="Y357" s="155"/>
      <c r="Z357" s="156"/>
      <c r="AA357" s="155"/>
      <c r="AB357" s="155"/>
      <c r="AC357" s="155"/>
      <c r="AD357" s="157"/>
      <c r="AE357" s="157"/>
      <c r="AF357" s="157"/>
      <c r="AG357" s="157"/>
      <c r="AH357" s="157"/>
      <c r="AI357" s="157"/>
      <c r="AJ357" s="157"/>
      <c r="AK357" s="157"/>
      <c r="AL357" s="157"/>
      <c r="AM357" s="157"/>
    </row>
    <row r="358" spans="1:721" s="76" customFormat="1" ht="24" hidden="1" x14ac:dyDescent="0.2">
      <c r="A358" s="170" t="s">
        <v>209</v>
      </c>
      <c r="B358" s="171" t="s">
        <v>354</v>
      </c>
      <c r="C358" s="156"/>
      <c r="D358" s="156"/>
      <c r="E358" s="156"/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  <c r="P358" s="156"/>
      <c r="Q358" s="156"/>
      <c r="R358" s="156"/>
      <c r="S358" s="156"/>
      <c r="T358" s="156"/>
      <c r="U358" s="156"/>
      <c r="V358" s="156"/>
      <c r="W358" s="156"/>
      <c r="X358" s="156"/>
      <c r="Y358" s="156"/>
      <c r="Z358" s="156"/>
      <c r="AA358" s="156"/>
      <c r="AB358" s="156"/>
      <c r="AC358" s="156"/>
      <c r="AD358" s="157"/>
      <c r="AE358" s="157"/>
      <c r="AF358" s="157"/>
      <c r="AG358" s="157"/>
      <c r="AH358" s="157"/>
      <c r="AI358" s="157"/>
      <c r="AJ358" s="157"/>
      <c r="AK358" s="157"/>
      <c r="AL358" s="157"/>
      <c r="AM358" s="157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  <c r="FY358" s="10"/>
      <c r="FZ358" s="10"/>
      <c r="GA358" s="10"/>
      <c r="GB358" s="10"/>
      <c r="GC358" s="10"/>
      <c r="GD358" s="10"/>
      <c r="GE358" s="10"/>
      <c r="GF358" s="10"/>
      <c r="GG358" s="10"/>
      <c r="GH358" s="10"/>
      <c r="GI358" s="10"/>
      <c r="GJ358" s="10"/>
      <c r="GK358" s="10"/>
      <c r="GL358" s="10"/>
      <c r="GM358" s="10"/>
      <c r="GN358" s="10"/>
      <c r="GO358" s="10"/>
      <c r="GP358" s="10"/>
      <c r="GQ358" s="10"/>
      <c r="GR358" s="10"/>
      <c r="GS358" s="10"/>
      <c r="GT358" s="10"/>
      <c r="GU358" s="10"/>
      <c r="GV358" s="10"/>
      <c r="GW358" s="10"/>
      <c r="GX358" s="10"/>
      <c r="GY358" s="10"/>
      <c r="GZ358" s="10"/>
      <c r="HA358" s="10"/>
      <c r="HB358" s="10"/>
      <c r="HC358" s="10"/>
      <c r="HD358" s="10"/>
      <c r="HE358" s="10"/>
      <c r="HF358" s="10"/>
      <c r="HG358" s="10"/>
      <c r="HH358" s="10"/>
      <c r="HI358" s="10"/>
      <c r="HJ358" s="10"/>
      <c r="HK358" s="10"/>
      <c r="HL358" s="10"/>
      <c r="HM358" s="10"/>
      <c r="HN358" s="10"/>
      <c r="HO358" s="10"/>
      <c r="HP358" s="10"/>
      <c r="HQ358" s="10"/>
      <c r="HR358" s="10"/>
      <c r="HS358" s="10"/>
      <c r="HT358" s="10"/>
      <c r="HU358" s="10"/>
      <c r="HV358" s="10"/>
      <c r="HW358" s="10"/>
      <c r="HX358" s="10"/>
      <c r="HY358" s="10"/>
      <c r="HZ358" s="10"/>
      <c r="IA358" s="10"/>
      <c r="IB358" s="10"/>
      <c r="IC358" s="10"/>
      <c r="ID358" s="10"/>
      <c r="IE358" s="10"/>
      <c r="IF358" s="10"/>
      <c r="IG358" s="10"/>
      <c r="IH358" s="10"/>
      <c r="II358" s="10"/>
      <c r="IJ358" s="10"/>
      <c r="IK358" s="10"/>
      <c r="IL358" s="10"/>
      <c r="IM358" s="10"/>
      <c r="IN358" s="10"/>
      <c r="IO358" s="10"/>
      <c r="IP358" s="10"/>
      <c r="IQ358" s="10"/>
      <c r="IR358" s="10"/>
      <c r="IS358" s="10"/>
      <c r="IT358" s="10"/>
      <c r="IU358" s="10"/>
      <c r="IV358" s="10"/>
      <c r="IW358" s="10"/>
      <c r="IX358" s="10"/>
      <c r="IY358" s="10"/>
      <c r="IZ358" s="10"/>
      <c r="JA358" s="10"/>
      <c r="JB358" s="10"/>
      <c r="JC358" s="10"/>
      <c r="JD358" s="10"/>
      <c r="JE358" s="10"/>
      <c r="JF358" s="10"/>
      <c r="JG358" s="10"/>
      <c r="JH358" s="10"/>
      <c r="JI358" s="10"/>
      <c r="JJ358" s="10"/>
      <c r="JK358" s="10"/>
      <c r="JL358" s="10"/>
      <c r="JM358" s="10"/>
      <c r="JN358" s="10"/>
      <c r="JO358" s="10"/>
      <c r="JP358" s="10"/>
      <c r="JQ358" s="10"/>
      <c r="JR358" s="10"/>
      <c r="JS358" s="10"/>
      <c r="JT358" s="10"/>
      <c r="JU358" s="10"/>
      <c r="JV358" s="10"/>
      <c r="JW358" s="10"/>
      <c r="JX358" s="10"/>
      <c r="JY358" s="10"/>
      <c r="JZ358" s="10"/>
      <c r="KA358" s="10"/>
      <c r="KB358" s="10"/>
      <c r="KC358" s="10"/>
      <c r="KD358" s="10"/>
      <c r="KE358" s="10"/>
      <c r="KF358" s="10"/>
      <c r="KG358" s="10"/>
      <c r="KH358" s="10"/>
      <c r="KI358" s="10"/>
      <c r="KJ358" s="10"/>
      <c r="KK358" s="10"/>
      <c r="KL358" s="10"/>
      <c r="KM358" s="10"/>
      <c r="KN358" s="10"/>
      <c r="KO358" s="10"/>
      <c r="KP358" s="10"/>
      <c r="KQ358" s="10"/>
      <c r="KR358" s="10"/>
      <c r="KS358" s="10"/>
      <c r="KT358" s="10"/>
      <c r="KU358" s="10"/>
      <c r="KV358" s="10"/>
      <c r="KW358" s="10"/>
      <c r="KX358" s="10"/>
      <c r="KY358" s="10"/>
      <c r="KZ358" s="10"/>
      <c r="LA358" s="10"/>
      <c r="LB358" s="10"/>
      <c r="LC358" s="10"/>
      <c r="LD358" s="10"/>
      <c r="LE358" s="10"/>
      <c r="LF358" s="10"/>
      <c r="LG358" s="10"/>
      <c r="LH358" s="10"/>
      <c r="LI358" s="10"/>
      <c r="LJ358" s="10"/>
      <c r="LK358" s="10"/>
      <c r="LL358" s="10"/>
      <c r="LM358" s="10"/>
      <c r="LN358" s="10"/>
      <c r="LO358" s="10"/>
      <c r="LP358" s="10"/>
      <c r="LQ358" s="10"/>
      <c r="LR358" s="10"/>
      <c r="LS358" s="10"/>
      <c r="LT358" s="10"/>
      <c r="LU358" s="10"/>
      <c r="LV358" s="10"/>
      <c r="LW358" s="10"/>
      <c r="LX358" s="10"/>
      <c r="LY358" s="10"/>
      <c r="LZ358" s="10"/>
      <c r="MA358" s="10"/>
      <c r="MB358" s="10"/>
      <c r="MC358" s="10"/>
      <c r="MD358" s="10"/>
      <c r="ME358" s="10"/>
      <c r="MF358" s="10"/>
      <c r="MG358" s="10"/>
      <c r="MH358" s="10"/>
      <c r="MI358" s="10"/>
      <c r="MJ358" s="10"/>
      <c r="MK358" s="10"/>
      <c r="ML358" s="10"/>
      <c r="MM358" s="10"/>
      <c r="MN358" s="10"/>
      <c r="MO358" s="10"/>
      <c r="MP358" s="10"/>
      <c r="MQ358" s="10"/>
      <c r="MR358" s="10"/>
      <c r="MS358" s="10"/>
      <c r="MT358" s="10"/>
      <c r="MU358" s="10"/>
      <c r="MV358" s="10"/>
      <c r="MW358" s="10"/>
      <c r="MX358" s="10"/>
      <c r="MY358" s="10"/>
      <c r="MZ358" s="10"/>
      <c r="NA358" s="10"/>
      <c r="NB358" s="10"/>
      <c r="NC358" s="10"/>
      <c r="ND358" s="10"/>
      <c r="NE358" s="10"/>
      <c r="NF358" s="10"/>
      <c r="NG358" s="10"/>
      <c r="NH358" s="10"/>
      <c r="NI358" s="10"/>
      <c r="NJ358" s="10"/>
      <c r="NK358" s="10"/>
      <c r="NL358" s="10"/>
      <c r="NM358" s="10"/>
      <c r="NN358" s="10"/>
      <c r="NO358" s="10"/>
      <c r="NP358" s="10"/>
      <c r="NQ358" s="10"/>
      <c r="NR358" s="10"/>
      <c r="NS358" s="10"/>
      <c r="NT358" s="10"/>
      <c r="NU358" s="10"/>
      <c r="NV358" s="10"/>
      <c r="NW358" s="10"/>
      <c r="NX358" s="10"/>
      <c r="NY358" s="10"/>
      <c r="NZ358" s="10"/>
      <c r="OA358" s="10"/>
      <c r="OB358" s="10"/>
      <c r="OC358" s="10"/>
      <c r="OD358" s="10"/>
      <c r="OE358" s="10"/>
      <c r="OF358" s="10"/>
      <c r="OG358" s="10"/>
      <c r="OH358" s="10"/>
      <c r="OI358" s="10"/>
      <c r="OJ358" s="10"/>
      <c r="OK358" s="10"/>
      <c r="OL358" s="10"/>
      <c r="OM358" s="10"/>
      <c r="ON358" s="10"/>
      <c r="OO358" s="10"/>
      <c r="OP358" s="10"/>
      <c r="OQ358" s="10"/>
      <c r="OR358" s="10"/>
      <c r="OS358" s="10"/>
      <c r="OT358" s="10"/>
      <c r="OU358" s="10"/>
      <c r="OV358" s="10"/>
      <c r="OW358" s="10"/>
      <c r="OX358" s="10"/>
      <c r="OY358" s="10"/>
      <c r="OZ358" s="10"/>
      <c r="PA358" s="10"/>
      <c r="PB358" s="10"/>
      <c r="PC358" s="10"/>
      <c r="PD358" s="10"/>
      <c r="PE358" s="10"/>
      <c r="PF358" s="10"/>
      <c r="PG358" s="10"/>
      <c r="PH358" s="10"/>
      <c r="PI358" s="10"/>
      <c r="PJ358" s="10"/>
      <c r="PK358" s="10"/>
      <c r="PL358" s="10"/>
      <c r="PM358" s="10"/>
      <c r="PN358" s="10"/>
      <c r="PO358" s="10"/>
      <c r="PP358" s="10"/>
      <c r="PQ358" s="10"/>
      <c r="PR358" s="10"/>
      <c r="PS358" s="10"/>
      <c r="PT358" s="10"/>
      <c r="PU358" s="10"/>
      <c r="PV358" s="10"/>
      <c r="PW358" s="10"/>
      <c r="PX358" s="10"/>
      <c r="PY358" s="10"/>
      <c r="PZ358" s="10"/>
      <c r="QA358" s="10"/>
      <c r="QB358" s="10"/>
      <c r="QC358" s="10"/>
      <c r="QD358" s="10"/>
      <c r="QE358" s="10"/>
      <c r="QF358" s="10"/>
      <c r="QG358" s="10"/>
      <c r="QH358" s="10"/>
      <c r="QI358" s="10"/>
      <c r="QJ358" s="10"/>
      <c r="QK358" s="10"/>
      <c r="QL358" s="10"/>
      <c r="QM358" s="10"/>
      <c r="QN358" s="10"/>
      <c r="QO358" s="10"/>
      <c r="QP358" s="10"/>
      <c r="QQ358" s="10"/>
      <c r="QR358" s="10"/>
      <c r="QS358" s="10"/>
      <c r="QT358" s="10"/>
      <c r="QU358" s="10"/>
      <c r="QV358" s="10"/>
      <c r="QW358" s="10"/>
      <c r="QX358" s="10"/>
      <c r="QY358" s="10"/>
      <c r="QZ358" s="10"/>
      <c r="RA358" s="10"/>
      <c r="RB358" s="10"/>
      <c r="RC358" s="10"/>
      <c r="RD358" s="10"/>
      <c r="RE358" s="10"/>
      <c r="RF358" s="10"/>
      <c r="RG358" s="10"/>
      <c r="RH358" s="10"/>
      <c r="RI358" s="10"/>
      <c r="RJ358" s="10"/>
      <c r="RK358" s="10"/>
      <c r="RL358" s="10"/>
      <c r="RM358" s="10"/>
      <c r="RN358" s="10"/>
      <c r="RO358" s="10"/>
      <c r="RP358" s="10"/>
      <c r="RQ358" s="10"/>
      <c r="RR358" s="10"/>
      <c r="RS358" s="10"/>
      <c r="RT358" s="10"/>
      <c r="RU358" s="10"/>
      <c r="RV358" s="10"/>
      <c r="RW358" s="10"/>
      <c r="RX358" s="10"/>
      <c r="RY358" s="10"/>
      <c r="RZ358" s="10"/>
      <c r="SA358" s="10"/>
      <c r="SB358" s="10"/>
      <c r="SC358" s="10"/>
      <c r="SD358" s="10"/>
      <c r="SE358" s="10"/>
      <c r="SF358" s="10"/>
      <c r="SG358" s="10"/>
      <c r="SH358" s="10"/>
      <c r="SI358" s="10"/>
      <c r="SJ358" s="10"/>
      <c r="SK358" s="10"/>
      <c r="SL358" s="10"/>
      <c r="SM358" s="10"/>
      <c r="SN358" s="10"/>
      <c r="SO358" s="10"/>
      <c r="SP358" s="10"/>
      <c r="SQ358" s="10"/>
      <c r="SR358" s="10"/>
      <c r="SS358" s="10"/>
      <c r="ST358" s="10"/>
      <c r="SU358" s="10"/>
      <c r="SV358" s="10"/>
      <c r="SW358" s="10"/>
      <c r="SX358" s="10"/>
      <c r="SY358" s="10"/>
      <c r="SZ358" s="10"/>
      <c r="TA358" s="10"/>
      <c r="TB358" s="10"/>
      <c r="TC358" s="10"/>
      <c r="TD358" s="10"/>
      <c r="TE358" s="10"/>
      <c r="TF358" s="10"/>
      <c r="TG358" s="10"/>
      <c r="TH358" s="10"/>
      <c r="TI358" s="10"/>
      <c r="TJ358" s="10"/>
      <c r="TK358" s="10"/>
      <c r="TL358" s="10"/>
      <c r="TM358" s="10"/>
      <c r="TN358" s="10"/>
      <c r="TO358" s="10"/>
      <c r="TP358" s="10"/>
      <c r="TQ358" s="10"/>
      <c r="TR358" s="10"/>
      <c r="TS358" s="10"/>
      <c r="TT358" s="10"/>
      <c r="TU358" s="10"/>
      <c r="TV358" s="10"/>
      <c r="TW358" s="10"/>
      <c r="TX358" s="10"/>
      <c r="TY358" s="10"/>
      <c r="TZ358" s="10"/>
      <c r="UA358" s="10"/>
      <c r="UB358" s="10"/>
      <c r="UC358" s="10"/>
      <c r="UD358" s="10"/>
      <c r="UE358" s="10"/>
      <c r="UF358" s="10"/>
      <c r="UG358" s="10"/>
      <c r="UH358" s="10"/>
      <c r="UI358" s="10"/>
      <c r="UJ358" s="10"/>
      <c r="UK358" s="10"/>
      <c r="UL358" s="10"/>
      <c r="UM358" s="10"/>
      <c r="UN358" s="10"/>
      <c r="UO358" s="10"/>
      <c r="UP358" s="10"/>
      <c r="UQ358" s="10"/>
      <c r="UR358" s="10"/>
      <c r="US358" s="10"/>
      <c r="UT358" s="10"/>
      <c r="UU358" s="10"/>
      <c r="UV358" s="10"/>
      <c r="UW358" s="10"/>
      <c r="UX358" s="10"/>
      <c r="UY358" s="10"/>
      <c r="UZ358" s="10"/>
      <c r="VA358" s="10"/>
      <c r="VB358" s="10"/>
      <c r="VC358" s="10"/>
      <c r="VD358" s="10"/>
      <c r="VE358" s="10"/>
      <c r="VF358" s="10"/>
      <c r="VG358" s="10"/>
      <c r="VH358" s="10"/>
      <c r="VI358" s="10"/>
      <c r="VJ358" s="10"/>
      <c r="VK358" s="10"/>
      <c r="VL358" s="10"/>
      <c r="VM358" s="10"/>
      <c r="VN358" s="10"/>
      <c r="VO358" s="10"/>
      <c r="VP358" s="10"/>
      <c r="VQ358" s="10"/>
      <c r="VR358" s="10"/>
      <c r="VS358" s="10"/>
      <c r="VT358" s="10"/>
      <c r="VU358" s="10"/>
      <c r="VV358" s="10"/>
      <c r="VW358" s="10"/>
      <c r="VX358" s="10"/>
      <c r="VY358" s="10"/>
      <c r="VZ358" s="10"/>
      <c r="WA358" s="10"/>
      <c r="WB358" s="10"/>
      <c r="WC358" s="10"/>
      <c r="WD358" s="10"/>
      <c r="WE358" s="10"/>
      <c r="WF358" s="10"/>
      <c r="WG358" s="10"/>
      <c r="WH358" s="10"/>
      <c r="WI358" s="10"/>
      <c r="WJ358" s="10"/>
      <c r="WK358" s="10"/>
      <c r="WL358" s="10"/>
      <c r="WM358" s="10"/>
      <c r="WN358" s="10"/>
      <c r="WO358" s="10"/>
      <c r="WP358" s="10"/>
      <c r="WQ358" s="10"/>
      <c r="WR358" s="10"/>
      <c r="WS358" s="10"/>
      <c r="WT358" s="10"/>
      <c r="WU358" s="10"/>
      <c r="WV358" s="10"/>
      <c r="WW358" s="10"/>
      <c r="WX358" s="10"/>
      <c r="WY358" s="10"/>
      <c r="WZ358" s="10"/>
      <c r="XA358" s="10"/>
      <c r="XB358" s="10"/>
      <c r="XC358" s="10"/>
      <c r="XD358" s="10"/>
      <c r="XE358" s="10"/>
      <c r="XF358" s="10"/>
      <c r="XG358" s="10"/>
      <c r="XH358" s="10"/>
      <c r="XI358" s="10"/>
      <c r="XJ358" s="10"/>
      <c r="XK358" s="10"/>
      <c r="XL358" s="10"/>
      <c r="XM358" s="10"/>
      <c r="XN358" s="10"/>
      <c r="XO358" s="10"/>
      <c r="XP358" s="10"/>
      <c r="XQ358" s="10"/>
      <c r="XR358" s="10"/>
      <c r="XS358" s="10"/>
      <c r="XT358" s="10"/>
      <c r="XU358" s="10"/>
      <c r="XV358" s="10"/>
      <c r="XW358" s="10"/>
      <c r="XX358" s="10"/>
      <c r="XY358" s="10"/>
      <c r="XZ358" s="10"/>
      <c r="YA358" s="10"/>
      <c r="YB358" s="10"/>
      <c r="YC358" s="10"/>
      <c r="YD358" s="10"/>
      <c r="YE358" s="10"/>
      <c r="YF358" s="10"/>
      <c r="YG358" s="10"/>
      <c r="YH358" s="10"/>
      <c r="YI358" s="10"/>
      <c r="YJ358" s="10"/>
      <c r="YK358" s="10"/>
      <c r="YL358" s="10"/>
      <c r="YM358" s="10"/>
      <c r="YN358" s="10"/>
      <c r="YO358" s="10"/>
      <c r="YP358" s="10"/>
      <c r="YQ358" s="10"/>
      <c r="YR358" s="10"/>
      <c r="YS358" s="10"/>
      <c r="YT358" s="10"/>
      <c r="YU358" s="10"/>
      <c r="YV358" s="10"/>
      <c r="YW358" s="10"/>
      <c r="YX358" s="10"/>
      <c r="YY358" s="10"/>
      <c r="YZ358" s="10"/>
      <c r="ZA358" s="10"/>
      <c r="ZB358" s="10"/>
      <c r="ZC358" s="10"/>
      <c r="ZD358" s="10"/>
      <c r="ZE358" s="10"/>
      <c r="ZF358" s="10"/>
      <c r="ZG358" s="10"/>
      <c r="ZH358" s="10"/>
      <c r="ZI358" s="10"/>
      <c r="ZJ358" s="10"/>
      <c r="ZK358" s="10"/>
      <c r="ZL358" s="10"/>
      <c r="ZM358" s="10"/>
      <c r="ZN358" s="10"/>
      <c r="ZO358" s="10"/>
      <c r="ZP358" s="10"/>
      <c r="ZQ358" s="10"/>
      <c r="ZR358" s="10"/>
      <c r="ZS358" s="10"/>
      <c r="ZT358" s="10"/>
      <c r="ZU358" s="10"/>
      <c r="ZV358" s="10"/>
      <c r="ZW358" s="10"/>
      <c r="ZX358" s="10"/>
      <c r="ZY358" s="10"/>
      <c r="ZZ358" s="10"/>
      <c r="AAA358" s="10"/>
      <c r="AAB358" s="10"/>
      <c r="AAC358" s="10"/>
      <c r="AAD358" s="10"/>
      <c r="AAE358" s="10"/>
      <c r="AAF358" s="10"/>
      <c r="AAG358" s="10"/>
      <c r="AAH358" s="10"/>
      <c r="AAI358" s="10"/>
      <c r="AAJ358" s="10"/>
      <c r="AAK358" s="10"/>
      <c r="AAL358" s="10"/>
      <c r="AAM358" s="10"/>
      <c r="AAN358" s="10"/>
      <c r="AAO358" s="10"/>
      <c r="AAP358" s="10"/>
      <c r="AAQ358" s="10"/>
      <c r="AAR358" s="10"/>
      <c r="AAS358" s="10"/>
    </row>
    <row r="359" spans="1:721" s="10" customFormat="1" ht="24" hidden="1" x14ac:dyDescent="0.2">
      <c r="A359" s="167">
        <v>4511</v>
      </c>
      <c r="B359" s="168" t="s">
        <v>48</v>
      </c>
      <c r="C359" s="155"/>
      <c r="D359" s="155"/>
      <c r="E359" s="155"/>
      <c r="F359" s="155"/>
      <c r="G359" s="155"/>
      <c r="H359" s="156"/>
      <c r="I359" s="155"/>
      <c r="J359" s="155"/>
      <c r="K359" s="155"/>
      <c r="L359" s="155"/>
      <c r="M359" s="155"/>
      <c r="N359" s="155"/>
      <c r="O359" s="155"/>
      <c r="P359" s="155"/>
      <c r="Q359" s="156"/>
      <c r="R359" s="155"/>
      <c r="S359" s="155"/>
      <c r="T359" s="155"/>
      <c r="U359" s="155"/>
      <c r="V359" s="155"/>
      <c r="W359" s="155"/>
      <c r="X359" s="155"/>
      <c r="Y359" s="155"/>
      <c r="Z359" s="156"/>
      <c r="AA359" s="155"/>
      <c r="AB359" s="155"/>
      <c r="AC359" s="155"/>
      <c r="AD359" s="157"/>
      <c r="AE359" s="157"/>
      <c r="AF359" s="157"/>
      <c r="AG359" s="157"/>
      <c r="AH359" s="157"/>
      <c r="AI359" s="157"/>
      <c r="AJ359" s="157"/>
      <c r="AK359" s="157"/>
      <c r="AL359" s="157"/>
      <c r="AM359" s="157"/>
    </row>
    <row r="360" spans="1:721" x14ac:dyDescent="0.2">
      <c r="A360" s="44"/>
      <c r="B360" s="12"/>
      <c r="C360" s="147"/>
      <c r="D360" s="147"/>
      <c r="E360" s="147"/>
      <c r="F360" s="147"/>
      <c r="G360" s="147"/>
      <c r="H360" s="147"/>
      <c r="I360" s="147"/>
      <c r="J360" s="147"/>
      <c r="K360" s="147"/>
      <c r="L360" s="184"/>
      <c r="M360" s="147"/>
      <c r="Q360" s="147"/>
      <c r="U360" s="184"/>
      <c r="Z360" s="147"/>
    </row>
    <row r="361" spans="1:721" x14ac:dyDescent="0.2">
      <c r="A361" s="44"/>
      <c r="B361" s="12"/>
      <c r="C361" s="147"/>
      <c r="D361" s="147"/>
      <c r="E361" s="147"/>
      <c r="F361" s="147"/>
      <c r="G361" s="147"/>
      <c r="H361" s="147"/>
      <c r="I361" s="147"/>
      <c r="J361" s="147"/>
      <c r="K361" s="147"/>
      <c r="L361" s="184"/>
      <c r="M361" s="147"/>
      <c r="Q361" s="147"/>
      <c r="U361" s="184"/>
      <c r="Z361" s="147"/>
    </row>
    <row r="362" spans="1:721" x14ac:dyDescent="0.2">
      <c r="A362" s="44"/>
      <c r="B362" s="12"/>
      <c r="C362" s="147"/>
      <c r="D362" s="147"/>
      <c r="E362" s="147"/>
      <c r="F362" s="147"/>
      <c r="G362" s="147"/>
      <c r="H362" s="147"/>
      <c r="I362" s="147"/>
      <c r="J362" s="147"/>
      <c r="K362" s="147"/>
      <c r="L362" s="184"/>
      <c r="M362" s="147"/>
      <c r="Q362" s="147"/>
      <c r="U362" s="184"/>
      <c r="Z362" s="147"/>
    </row>
    <row r="363" spans="1:721" x14ac:dyDescent="0.2">
      <c r="A363" s="44"/>
      <c r="B363" s="12"/>
      <c r="C363" s="147"/>
      <c r="D363" s="147"/>
      <c r="E363" s="147"/>
      <c r="F363" s="147"/>
      <c r="G363" s="147"/>
      <c r="H363" s="147"/>
      <c r="I363" s="147"/>
      <c r="J363" s="147"/>
      <c r="K363" s="147"/>
      <c r="L363" s="184"/>
      <c r="M363" s="147"/>
      <c r="Q363" s="147"/>
      <c r="U363" s="184"/>
      <c r="Z363" s="147"/>
    </row>
    <row r="364" spans="1:721" x14ac:dyDescent="0.2">
      <c r="A364" s="44"/>
      <c r="B364" s="12"/>
      <c r="C364" s="147"/>
      <c r="D364" s="147"/>
      <c r="E364" s="147"/>
      <c r="F364" s="147"/>
      <c r="G364" s="147"/>
      <c r="H364" s="147"/>
      <c r="I364" s="147"/>
      <c r="J364" s="147"/>
      <c r="K364" s="147"/>
      <c r="L364" s="184"/>
      <c r="M364" s="147"/>
      <c r="Q364" s="147"/>
      <c r="U364" s="184"/>
      <c r="Z364" s="147"/>
    </row>
    <row r="365" spans="1:721" x14ac:dyDescent="0.2">
      <c r="A365" s="44"/>
      <c r="B365" s="12"/>
      <c r="C365" s="147"/>
      <c r="D365" s="147"/>
      <c r="E365" s="147"/>
      <c r="F365" s="147"/>
      <c r="G365" s="147"/>
      <c r="H365" s="147"/>
      <c r="I365" s="147"/>
      <c r="J365" s="147"/>
      <c r="K365" s="147"/>
      <c r="L365" s="184"/>
      <c r="M365" s="147"/>
      <c r="Q365" s="147"/>
      <c r="U365" s="184"/>
      <c r="Z365" s="147"/>
    </row>
    <row r="366" spans="1:721" x14ac:dyDescent="0.2">
      <c r="A366" s="44"/>
      <c r="B366" s="12"/>
      <c r="C366" s="147"/>
      <c r="D366" s="147"/>
      <c r="E366" s="147"/>
      <c r="F366" s="147"/>
      <c r="G366" s="147"/>
      <c r="H366" s="147"/>
      <c r="I366" s="147"/>
      <c r="J366" s="147"/>
      <c r="K366" s="147"/>
      <c r="L366" s="184"/>
      <c r="M366" s="147"/>
      <c r="Q366" s="147"/>
      <c r="U366" s="184"/>
      <c r="Z366" s="147"/>
    </row>
    <row r="367" spans="1:721" x14ac:dyDescent="0.2">
      <c r="A367" s="44"/>
      <c r="B367" s="12"/>
      <c r="C367" s="147"/>
      <c r="D367" s="147"/>
      <c r="E367" s="147"/>
      <c r="F367" s="147"/>
      <c r="G367" s="147"/>
      <c r="H367" s="147"/>
      <c r="I367" s="147"/>
      <c r="J367" s="147"/>
      <c r="K367" s="147"/>
      <c r="L367" s="184"/>
      <c r="M367" s="147"/>
      <c r="Q367" s="147"/>
      <c r="U367" s="184"/>
      <c r="Z367" s="147"/>
    </row>
    <row r="368" spans="1:721" x14ac:dyDescent="0.2">
      <c r="A368" s="44"/>
      <c r="B368" s="12"/>
      <c r="C368" s="147"/>
      <c r="D368" s="147"/>
      <c r="E368" s="147"/>
      <c r="F368" s="147"/>
      <c r="G368" s="147"/>
      <c r="H368" s="147"/>
      <c r="I368" s="147"/>
      <c r="J368" s="147"/>
      <c r="K368" s="147"/>
      <c r="L368" s="147"/>
      <c r="M368" s="147"/>
      <c r="Q368" s="147"/>
      <c r="Z368" s="147"/>
    </row>
    <row r="369" spans="1:26" x14ac:dyDescent="0.2">
      <c r="A369" s="44"/>
      <c r="B369" s="12"/>
      <c r="C369" s="147"/>
      <c r="D369" s="147"/>
      <c r="E369" s="147"/>
      <c r="F369" s="147"/>
      <c r="G369" s="147"/>
      <c r="H369" s="147"/>
      <c r="I369" s="147"/>
      <c r="J369" s="147"/>
      <c r="K369" s="147"/>
      <c r="L369" s="147"/>
      <c r="M369" s="147"/>
      <c r="Q369" s="147"/>
      <c r="Z369" s="147"/>
    </row>
    <row r="370" spans="1:26" x14ac:dyDescent="0.2">
      <c r="A370" s="44"/>
      <c r="B370" s="12"/>
      <c r="C370" s="147"/>
      <c r="D370" s="147"/>
      <c r="E370" s="147"/>
      <c r="F370" s="147"/>
      <c r="G370" s="147"/>
      <c r="H370" s="147"/>
      <c r="I370" s="147"/>
      <c r="J370" s="147"/>
      <c r="K370" s="147"/>
      <c r="L370" s="147"/>
      <c r="M370" s="147"/>
      <c r="Q370" s="147"/>
      <c r="Z370" s="147"/>
    </row>
    <row r="371" spans="1:26" x14ac:dyDescent="0.2">
      <c r="A371" s="44"/>
      <c r="B371" s="12"/>
      <c r="C371" s="147"/>
      <c r="D371" s="147"/>
      <c r="E371" s="147"/>
      <c r="F371" s="147"/>
      <c r="G371" s="147"/>
      <c r="H371" s="147"/>
      <c r="I371" s="147"/>
      <c r="J371" s="147"/>
      <c r="K371" s="147"/>
      <c r="L371" s="147"/>
      <c r="M371" s="147"/>
      <c r="Q371" s="147"/>
      <c r="Z371" s="147"/>
    </row>
    <row r="372" spans="1:26" x14ac:dyDescent="0.2">
      <c r="A372" s="44"/>
      <c r="B372" s="12"/>
      <c r="C372" s="147"/>
      <c r="D372" s="147"/>
      <c r="E372" s="147"/>
      <c r="F372" s="147"/>
      <c r="G372" s="147"/>
      <c r="H372" s="147"/>
      <c r="I372" s="147"/>
      <c r="J372" s="147"/>
      <c r="K372" s="147"/>
      <c r="L372" s="147"/>
      <c r="M372" s="147"/>
      <c r="Q372" s="147"/>
      <c r="Z372" s="147"/>
    </row>
    <row r="373" spans="1:26" x14ac:dyDescent="0.2">
      <c r="A373" s="44"/>
      <c r="B373" s="12"/>
      <c r="C373" s="147"/>
      <c r="D373" s="147"/>
      <c r="E373" s="147"/>
      <c r="F373" s="147"/>
      <c r="G373" s="147"/>
      <c r="H373" s="147"/>
      <c r="I373" s="147"/>
      <c r="J373" s="147"/>
      <c r="K373" s="147"/>
      <c r="L373" s="147"/>
      <c r="M373" s="147"/>
      <c r="Q373" s="147"/>
      <c r="Z373" s="147"/>
    </row>
    <row r="374" spans="1:26" x14ac:dyDescent="0.2">
      <c r="A374" s="44"/>
      <c r="B374" s="12"/>
      <c r="C374" s="147"/>
      <c r="D374" s="147"/>
      <c r="E374" s="147"/>
      <c r="F374" s="147"/>
      <c r="G374" s="147"/>
      <c r="H374" s="147"/>
      <c r="I374" s="147"/>
      <c r="J374" s="147"/>
      <c r="K374" s="147"/>
      <c r="L374" s="147"/>
      <c r="M374" s="147"/>
      <c r="Q374" s="147"/>
      <c r="Z374" s="147"/>
    </row>
    <row r="375" spans="1:26" x14ac:dyDescent="0.2">
      <c r="A375" s="44"/>
      <c r="B375" s="12"/>
      <c r="C375" s="147"/>
      <c r="D375" s="147"/>
      <c r="E375" s="147"/>
      <c r="F375" s="147"/>
      <c r="G375" s="147"/>
      <c r="H375" s="147"/>
      <c r="I375" s="147"/>
      <c r="J375" s="147"/>
      <c r="K375" s="147"/>
      <c r="L375" s="147"/>
      <c r="M375" s="147"/>
      <c r="Q375" s="147"/>
      <c r="Z375" s="147"/>
    </row>
    <row r="376" spans="1:26" x14ac:dyDescent="0.2">
      <c r="A376" s="44"/>
      <c r="B376" s="12"/>
      <c r="C376" s="147"/>
      <c r="D376" s="147"/>
      <c r="E376" s="147"/>
      <c r="F376" s="147"/>
      <c r="G376" s="147"/>
      <c r="H376" s="147"/>
      <c r="I376" s="147"/>
      <c r="J376" s="147"/>
      <c r="K376" s="147"/>
      <c r="L376" s="147"/>
      <c r="M376" s="147"/>
      <c r="Q376" s="147"/>
      <c r="Z376" s="147"/>
    </row>
    <row r="377" spans="1:26" x14ac:dyDescent="0.2">
      <c r="A377" s="44"/>
      <c r="B377" s="12"/>
      <c r="C377" s="147"/>
      <c r="D377" s="147"/>
      <c r="E377" s="147"/>
      <c r="F377" s="147"/>
      <c r="G377" s="147"/>
      <c r="H377" s="147"/>
      <c r="I377" s="147"/>
      <c r="J377" s="147"/>
      <c r="K377" s="147"/>
      <c r="L377" s="147"/>
      <c r="M377" s="147"/>
      <c r="Q377" s="147"/>
      <c r="Z377" s="147"/>
    </row>
    <row r="378" spans="1:26" x14ac:dyDescent="0.2">
      <c r="A378" s="44"/>
      <c r="B378" s="12"/>
      <c r="C378" s="147"/>
      <c r="D378" s="147"/>
      <c r="E378" s="147"/>
      <c r="F378" s="147"/>
      <c r="G378" s="147"/>
      <c r="H378" s="147"/>
      <c r="I378" s="147"/>
      <c r="J378" s="147"/>
      <c r="K378" s="147"/>
      <c r="L378" s="147"/>
      <c r="M378" s="147"/>
      <c r="Q378" s="147"/>
      <c r="Z378" s="147"/>
    </row>
    <row r="379" spans="1:26" x14ac:dyDescent="0.2">
      <c r="A379" s="44"/>
      <c r="B379" s="12"/>
      <c r="C379" s="147"/>
      <c r="D379" s="147"/>
      <c r="E379" s="147"/>
      <c r="F379" s="147"/>
      <c r="G379" s="147"/>
      <c r="H379" s="147"/>
      <c r="I379" s="147"/>
      <c r="J379" s="147"/>
      <c r="K379" s="147"/>
      <c r="L379" s="147"/>
      <c r="M379" s="147"/>
      <c r="Q379" s="147"/>
      <c r="Z379" s="147"/>
    </row>
    <row r="380" spans="1:26" x14ac:dyDescent="0.2">
      <c r="A380" s="44"/>
      <c r="B380" s="12"/>
      <c r="C380" s="147"/>
      <c r="D380" s="147"/>
      <c r="E380" s="147"/>
      <c r="F380" s="147"/>
      <c r="G380" s="147"/>
      <c r="H380" s="147"/>
      <c r="I380" s="147"/>
      <c r="J380" s="147"/>
      <c r="K380" s="147"/>
      <c r="L380" s="147"/>
      <c r="M380" s="147"/>
      <c r="Q380" s="147"/>
      <c r="Z380" s="147"/>
    </row>
    <row r="381" spans="1:26" x14ac:dyDescent="0.2">
      <c r="A381" s="44"/>
      <c r="B381" s="12"/>
      <c r="C381" s="147"/>
      <c r="D381" s="147"/>
      <c r="E381" s="147"/>
      <c r="F381" s="147"/>
      <c r="G381" s="147"/>
      <c r="H381" s="147"/>
      <c r="I381" s="147"/>
      <c r="J381" s="147"/>
      <c r="K381" s="147"/>
      <c r="L381" s="147"/>
      <c r="M381" s="147"/>
      <c r="Q381" s="147"/>
      <c r="Z381" s="147"/>
    </row>
    <row r="382" spans="1:26" x14ac:dyDescent="0.2">
      <c r="A382" s="44"/>
      <c r="B382" s="12"/>
      <c r="C382" s="147"/>
      <c r="D382" s="147"/>
      <c r="E382" s="147"/>
      <c r="F382" s="147"/>
      <c r="G382" s="147"/>
      <c r="H382" s="147"/>
      <c r="I382" s="147"/>
      <c r="J382" s="147"/>
      <c r="K382" s="147"/>
      <c r="L382" s="147"/>
      <c r="M382" s="147"/>
      <c r="Q382" s="147"/>
      <c r="Z382" s="147"/>
    </row>
    <row r="383" spans="1:26" x14ac:dyDescent="0.2">
      <c r="A383" s="44"/>
      <c r="B383" s="12"/>
      <c r="C383" s="147"/>
      <c r="D383" s="147"/>
      <c r="E383" s="147"/>
      <c r="F383" s="147"/>
      <c r="G383" s="147"/>
      <c r="H383" s="147"/>
      <c r="I383" s="147"/>
      <c r="J383" s="147"/>
      <c r="K383" s="147"/>
      <c r="L383" s="147"/>
      <c r="M383" s="147"/>
      <c r="Q383" s="147"/>
      <c r="Z383" s="147"/>
    </row>
    <row r="384" spans="1:26" x14ac:dyDescent="0.2">
      <c r="A384" s="44"/>
      <c r="B384" s="12"/>
      <c r="C384" s="147"/>
      <c r="D384" s="147"/>
      <c r="E384" s="147"/>
      <c r="F384" s="147"/>
      <c r="G384" s="147"/>
      <c r="H384" s="147"/>
      <c r="I384" s="147"/>
      <c r="J384" s="147"/>
      <c r="K384" s="147"/>
      <c r="L384" s="147"/>
      <c r="M384" s="147"/>
      <c r="Q384" s="147"/>
      <c r="Z384" s="147"/>
    </row>
    <row r="385" spans="1:26" x14ac:dyDescent="0.2">
      <c r="A385" s="44"/>
      <c r="B385" s="12"/>
      <c r="C385" s="147"/>
      <c r="D385" s="147"/>
      <c r="E385" s="147"/>
      <c r="F385" s="147"/>
      <c r="G385" s="147"/>
      <c r="H385" s="147"/>
      <c r="I385" s="147"/>
      <c r="J385" s="147"/>
      <c r="K385" s="147"/>
      <c r="L385" s="147"/>
      <c r="M385" s="147"/>
      <c r="Q385" s="147"/>
      <c r="Z385" s="147"/>
    </row>
    <row r="386" spans="1:26" x14ac:dyDescent="0.2">
      <c r="A386" s="44"/>
      <c r="B386" s="12"/>
      <c r="C386" s="147"/>
      <c r="D386" s="147"/>
      <c r="E386" s="147"/>
      <c r="F386" s="147"/>
      <c r="G386" s="147"/>
      <c r="H386" s="147"/>
      <c r="I386" s="147"/>
      <c r="J386" s="147"/>
      <c r="K386" s="147"/>
      <c r="L386" s="147"/>
      <c r="M386" s="147"/>
      <c r="Q386" s="147"/>
      <c r="Z386" s="147"/>
    </row>
    <row r="387" spans="1:26" x14ac:dyDescent="0.2">
      <c r="A387" s="44"/>
      <c r="B387" s="12"/>
      <c r="C387" s="147"/>
      <c r="D387" s="147"/>
      <c r="E387" s="147"/>
      <c r="F387" s="147"/>
      <c r="G387" s="147"/>
      <c r="H387" s="147"/>
      <c r="I387" s="147"/>
      <c r="J387" s="147"/>
      <c r="K387" s="147"/>
      <c r="L387" s="147"/>
      <c r="M387" s="147"/>
      <c r="Q387" s="147"/>
      <c r="Z387" s="147"/>
    </row>
    <row r="388" spans="1:26" x14ac:dyDescent="0.2">
      <c r="A388" s="44"/>
      <c r="B388" s="12"/>
      <c r="C388" s="147"/>
      <c r="D388" s="147"/>
      <c r="E388" s="147"/>
      <c r="F388" s="147"/>
      <c r="G388" s="147"/>
      <c r="H388" s="147"/>
      <c r="I388" s="147"/>
      <c r="J388" s="147"/>
      <c r="K388" s="147"/>
      <c r="L388" s="147"/>
      <c r="M388" s="147"/>
      <c r="Q388" s="147"/>
      <c r="Z388" s="147"/>
    </row>
    <row r="389" spans="1:26" x14ac:dyDescent="0.2">
      <c r="A389" s="44"/>
      <c r="B389" s="12"/>
      <c r="C389" s="147"/>
      <c r="D389" s="147"/>
      <c r="E389" s="147"/>
      <c r="F389" s="147"/>
      <c r="G389" s="147"/>
      <c r="H389" s="147"/>
      <c r="I389" s="147"/>
      <c r="J389" s="147"/>
      <c r="K389" s="147"/>
      <c r="L389" s="147"/>
      <c r="M389" s="147"/>
      <c r="Q389" s="147"/>
      <c r="Z389" s="147"/>
    </row>
    <row r="390" spans="1:26" x14ac:dyDescent="0.2">
      <c r="A390" s="44"/>
      <c r="B390" s="12"/>
      <c r="C390" s="147"/>
      <c r="D390" s="147"/>
      <c r="E390" s="147"/>
      <c r="F390" s="147"/>
      <c r="G390" s="147"/>
      <c r="H390" s="147"/>
      <c r="I390" s="147"/>
      <c r="J390" s="147"/>
      <c r="K390" s="147"/>
      <c r="L390" s="147"/>
      <c r="M390" s="147"/>
      <c r="Q390" s="147"/>
      <c r="Z390" s="147"/>
    </row>
    <row r="391" spans="1:26" x14ac:dyDescent="0.2">
      <c r="A391" s="44"/>
      <c r="B391" s="12"/>
      <c r="C391" s="147"/>
      <c r="D391" s="147"/>
      <c r="E391" s="147"/>
      <c r="F391" s="147"/>
      <c r="G391" s="147"/>
      <c r="H391" s="147"/>
      <c r="I391" s="147"/>
      <c r="J391" s="147"/>
      <c r="K391" s="147"/>
      <c r="L391" s="147"/>
      <c r="M391" s="147"/>
      <c r="Q391" s="147"/>
      <c r="Z391" s="147"/>
    </row>
    <row r="392" spans="1:26" x14ac:dyDescent="0.2">
      <c r="A392" s="44"/>
      <c r="B392" s="12"/>
      <c r="C392" s="147"/>
      <c r="D392" s="147"/>
      <c r="E392" s="147"/>
      <c r="F392" s="147"/>
      <c r="G392" s="147"/>
      <c r="H392" s="147"/>
      <c r="I392" s="147"/>
      <c r="J392" s="147"/>
      <c r="K392" s="147"/>
      <c r="L392" s="147"/>
      <c r="M392" s="147"/>
      <c r="Q392" s="147"/>
      <c r="Z392" s="147"/>
    </row>
    <row r="393" spans="1:26" x14ac:dyDescent="0.2">
      <c r="A393" s="44"/>
      <c r="B393" s="12"/>
      <c r="C393" s="147"/>
      <c r="D393" s="147"/>
      <c r="E393" s="147"/>
      <c r="F393" s="147"/>
      <c r="G393" s="147"/>
      <c r="H393" s="147"/>
      <c r="I393" s="147"/>
      <c r="J393" s="147"/>
      <c r="K393" s="147"/>
      <c r="L393" s="147"/>
      <c r="M393" s="147"/>
      <c r="Q393" s="147"/>
      <c r="Z393" s="147"/>
    </row>
    <row r="394" spans="1:26" x14ac:dyDescent="0.2">
      <c r="A394" s="44"/>
      <c r="B394" s="12"/>
      <c r="C394" s="147"/>
      <c r="D394" s="147"/>
      <c r="E394" s="147"/>
      <c r="F394" s="147"/>
      <c r="G394" s="147"/>
      <c r="H394" s="147"/>
      <c r="I394" s="147"/>
      <c r="J394" s="147"/>
      <c r="K394" s="147"/>
      <c r="L394" s="147"/>
      <c r="M394" s="147"/>
      <c r="Q394" s="147"/>
      <c r="Z394" s="147"/>
    </row>
    <row r="395" spans="1:26" x14ac:dyDescent="0.2">
      <c r="A395" s="44"/>
      <c r="B395" s="12"/>
      <c r="C395" s="147"/>
      <c r="D395" s="147"/>
      <c r="E395" s="147"/>
      <c r="F395" s="147"/>
      <c r="G395" s="147"/>
      <c r="H395" s="147"/>
      <c r="I395" s="147"/>
      <c r="J395" s="147"/>
      <c r="K395" s="147"/>
      <c r="L395" s="147"/>
      <c r="M395" s="147"/>
      <c r="Q395" s="147"/>
      <c r="Z395" s="147"/>
    </row>
    <row r="396" spans="1:26" x14ac:dyDescent="0.2">
      <c r="A396" s="44"/>
      <c r="B396" s="12"/>
      <c r="C396" s="147"/>
      <c r="D396" s="147"/>
      <c r="E396" s="147"/>
      <c r="F396" s="147"/>
      <c r="G396" s="147"/>
      <c r="H396" s="147"/>
      <c r="I396" s="147"/>
      <c r="J396" s="147"/>
      <c r="K396" s="147"/>
      <c r="L396" s="147"/>
      <c r="M396" s="147"/>
      <c r="Q396" s="147"/>
      <c r="Z396" s="147"/>
    </row>
    <row r="397" spans="1:26" x14ac:dyDescent="0.2">
      <c r="A397" s="44"/>
      <c r="B397" s="12"/>
      <c r="C397" s="147"/>
      <c r="D397" s="147"/>
      <c r="E397" s="147"/>
      <c r="F397" s="147"/>
      <c r="G397" s="147"/>
      <c r="H397" s="147"/>
      <c r="I397" s="147"/>
      <c r="J397" s="147"/>
      <c r="K397" s="147"/>
      <c r="L397" s="147"/>
      <c r="M397" s="147"/>
      <c r="Q397" s="147"/>
      <c r="Z397" s="147"/>
    </row>
    <row r="398" spans="1:26" x14ac:dyDescent="0.2">
      <c r="A398" s="44"/>
      <c r="B398" s="12"/>
      <c r="C398" s="147"/>
      <c r="D398" s="147"/>
      <c r="E398" s="147"/>
      <c r="F398" s="147"/>
      <c r="G398" s="147"/>
      <c r="H398" s="147"/>
      <c r="I398" s="147"/>
      <c r="J398" s="147"/>
      <c r="K398" s="147"/>
      <c r="L398" s="147"/>
      <c r="M398" s="147"/>
      <c r="Q398" s="147"/>
      <c r="Z398" s="147"/>
    </row>
    <row r="399" spans="1:26" x14ac:dyDescent="0.2">
      <c r="A399" s="44"/>
      <c r="B399" s="12"/>
      <c r="C399" s="147"/>
      <c r="D399" s="147"/>
      <c r="E399" s="147"/>
      <c r="F399" s="147"/>
      <c r="G399" s="147"/>
      <c r="H399" s="147"/>
      <c r="I399" s="147"/>
      <c r="J399" s="147"/>
      <c r="K399" s="147"/>
      <c r="L399" s="147"/>
      <c r="M399" s="147"/>
      <c r="Q399" s="147"/>
      <c r="Z399" s="147"/>
    </row>
    <row r="400" spans="1:26" x14ac:dyDescent="0.2">
      <c r="A400" s="44"/>
      <c r="B400" s="12"/>
      <c r="C400" s="147"/>
      <c r="D400" s="147"/>
      <c r="E400" s="147"/>
      <c r="F400" s="147"/>
      <c r="G400" s="147"/>
      <c r="H400" s="147"/>
      <c r="I400" s="147"/>
      <c r="J400" s="147"/>
      <c r="K400" s="147"/>
      <c r="L400" s="147"/>
      <c r="M400" s="147"/>
      <c r="Q400" s="147"/>
      <c r="Z400" s="147"/>
    </row>
    <row r="401" spans="1:26" x14ac:dyDescent="0.2">
      <c r="A401" s="44"/>
      <c r="B401" s="12"/>
      <c r="C401" s="147"/>
      <c r="D401" s="147"/>
      <c r="E401" s="147"/>
      <c r="F401" s="147"/>
      <c r="G401" s="147"/>
      <c r="H401" s="147"/>
      <c r="I401" s="147"/>
      <c r="J401" s="147"/>
      <c r="K401" s="147"/>
      <c r="L401" s="147"/>
      <c r="M401" s="147"/>
      <c r="Q401" s="147"/>
      <c r="Z401" s="147"/>
    </row>
    <row r="402" spans="1:26" x14ac:dyDescent="0.2">
      <c r="A402" s="44"/>
      <c r="B402" s="12"/>
      <c r="C402" s="147"/>
      <c r="D402" s="147"/>
      <c r="E402" s="147"/>
      <c r="F402" s="147"/>
      <c r="G402" s="147"/>
      <c r="H402" s="147"/>
      <c r="I402" s="147"/>
      <c r="J402" s="147"/>
      <c r="K402" s="147"/>
      <c r="L402" s="147"/>
      <c r="M402" s="147"/>
      <c r="Q402" s="147"/>
      <c r="Z402" s="147"/>
    </row>
    <row r="403" spans="1:26" x14ac:dyDescent="0.2">
      <c r="A403" s="44"/>
      <c r="B403" s="12"/>
      <c r="C403" s="147"/>
      <c r="D403" s="147"/>
      <c r="E403" s="147"/>
      <c r="F403" s="147"/>
      <c r="G403" s="147"/>
      <c r="H403" s="147"/>
      <c r="I403" s="147"/>
      <c r="J403" s="147"/>
      <c r="K403" s="147"/>
      <c r="L403" s="147"/>
      <c r="M403" s="147"/>
      <c r="Q403" s="147"/>
      <c r="Z403" s="147"/>
    </row>
    <row r="404" spans="1:26" x14ac:dyDescent="0.2">
      <c r="A404" s="44"/>
      <c r="B404" s="12"/>
      <c r="C404" s="147"/>
      <c r="D404" s="147"/>
      <c r="E404" s="147"/>
      <c r="F404" s="147"/>
      <c r="G404" s="147"/>
      <c r="H404" s="147"/>
      <c r="I404" s="147"/>
      <c r="J404" s="147"/>
      <c r="K404" s="147"/>
      <c r="L404" s="147"/>
      <c r="M404" s="147"/>
      <c r="Q404" s="147"/>
      <c r="Z404" s="147"/>
    </row>
    <row r="405" spans="1:26" x14ac:dyDescent="0.2">
      <c r="A405" s="44"/>
      <c r="B405" s="12"/>
      <c r="C405" s="147"/>
      <c r="D405" s="147"/>
      <c r="E405" s="147"/>
      <c r="F405" s="147"/>
      <c r="G405" s="147"/>
      <c r="H405" s="147"/>
      <c r="I405" s="147"/>
      <c r="J405" s="147"/>
      <c r="K405" s="147"/>
      <c r="L405" s="147"/>
      <c r="M405" s="147"/>
      <c r="Q405" s="147"/>
      <c r="Z405" s="147"/>
    </row>
    <row r="406" spans="1:26" x14ac:dyDescent="0.2">
      <c r="A406" s="44"/>
      <c r="B406" s="12"/>
      <c r="C406" s="147"/>
      <c r="D406" s="147"/>
      <c r="E406" s="147"/>
      <c r="F406" s="147"/>
      <c r="G406" s="147"/>
      <c r="H406" s="147"/>
      <c r="I406" s="147"/>
      <c r="J406" s="147"/>
      <c r="K406" s="147"/>
      <c r="L406" s="147"/>
      <c r="M406" s="147"/>
      <c r="Q406" s="147"/>
      <c r="Z406" s="147"/>
    </row>
    <row r="407" spans="1:26" x14ac:dyDescent="0.2">
      <c r="A407" s="44"/>
      <c r="B407" s="12"/>
      <c r="C407" s="147"/>
      <c r="D407" s="147"/>
      <c r="E407" s="147"/>
      <c r="F407" s="147"/>
      <c r="G407" s="147"/>
      <c r="H407" s="147"/>
      <c r="I407" s="147"/>
      <c r="J407" s="147"/>
      <c r="K407" s="147"/>
      <c r="L407" s="147"/>
      <c r="M407" s="147"/>
      <c r="Q407" s="147"/>
      <c r="Z407" s="147"/>
    </row>
    <row r="408" spans="1:26" x14ac:dyDescent="0.2">
      <c r="A408" s="44"/>
      <c r="B408" s="12"/>
      <c r="C408" s="147"/>
      <c r="D408" s="147"/>
      <c r="E408" s="147"/>
      <c r="F408" s="147"/>
      <c r="G408" s="147"/>
      <c r="H408" s="147"/>
      <c r="I408" s="147"/>
      <c r="J408" s="147"/>
      <c r="K408" s="147"/>
      <c r="L408" s="147"/>
      <c r="M408" s="147"/>
      <c r="Q408" s="147"/>
      <c r="Z408" s="147"/>
    </row>
    <row r="409" spans="1:26" x14ac:dyDescent="0.2">
      <c r="A409" s="44"/>
      <c r="B409" s="12"/>
      <c r="C409" s="147"/>
      <c r="D409" s="147"/>
      <c r="E409" s="147"/>
      <c r="F409" s="147"/>
      <c r="G409" s="147"/>
      <c r="H409" s="147"/>
      <c r="I409" s="147"/>
      <c r="J409" s="147"/>
      <c r="K409" s="147"/>
      <c r="L409" s="147"/>
      <c r="M409" s="147"/>
      <c r="Q409" s="147"/>
      <c r="Z409" s="147"/>
    </row>
    <row r="410" spans="1:26" x14ac:dyDescent="0.2">
      <c r="A410" s="44"/>
      <c r="B410" s="12"/>
      <c r="C410" s="147"/>
      <c r="D410" s="147"/>
      <c r="E410" s="147"/>
      <c r="F410" s="147"/>
      <c r="G410" s="147"/>
      <c r="H410" s="147"/>
      <c r="I410" s="147"/>
      <c r="J410" s="147"/>
      <c r="K410" s="147"/>
      <c r="L410" s="147"/>
      <c r="M410" s="147"/>
      <c r="Q410" s="147"/>
      <c r="Z410" s="147"/>
    </row>
    <row r="411" spans="1:26" x14ac:dyDescent="0.2">
      <c r="A411" s="44"/>
      <c r="B411" s="12"/>
      <c r="C411" s="147"/>
      <c r="D411" s="147"/>
      <c r="E411" s="147"/>
      <c r="F411" s="147"/>
      <c r="G411" s="147"/>
      <c r="H411" s="147"/>
      <c r="I411" s="147"/>
      <c r="J411" s="147"/>
      <c r="K411" s="147"/>
      <c r="L411" s="147"/>
      <c r="M411" s="147"/>
      <c r="Q411" s="147"/>
      <c r="Z411" s="147"/>
    </row>
    <row r="412" spans="1:26" x14ac:dyDescent="0.2">
      <c r="A412" s="44"/>
      <c r="B412" s="12"/>
      <c r="C412" s="147"/>
      <c r="D412" s="147"/>
      <c r="E412" s="147"/>
      <c r="F412" s="147"/>
      <c r="G412" s="147"/>
      <c r="H412" s="147"/>
      <c r="I412" s="147"/>
      <c r="J412" s="147"/>
      <c r="K412" s="147"/>
      <c r="L412" s="147"/>
      <c r="M412" s="147"/>
      <c r="Q412" s="147"/>
      <c r="Z412" s="147"/>
    </row>
    <row r="413" spans="1:26" x14ac:dyDescent="0.2">
      <c r="A413" s="44"/>
      <c r="B413" s="12"/>
      <c r="C413" s="147"/>
      <c r="D413" s="147"/>
      <c r="E413" s="147"/>
      <c r="F413" s="147"/>
      <c r="G413" s="147"/>
      <c r="H413" s="147"/>
      <c r="I413" s="147"/>
      <c r="J413" s="147"/>
      <c r="K413" s="147"/>
      <c r="L413" s="147"/>
      <c r="M413" s="147"/>
      <c r="Q413" s="147"/>
      <c r="Z413" s="147"/>
    </row>
    <row r="414" spans="1:26" x14ac:dyDescent="0.2">
      <c r="A414" s="44"/>
      <c r="B414" s="12"/>
      <c r="C414" s="147"/>
      <c r="D414" s="147"/>
      <c r="E414" s="147"/>
      <c r="F414" s="147"/>
      <c r="G414" s="147"/>
      <c r="H414" s="147"/>
      <c r="I414" s="147"/>
      <c r="J414" s="147"/>
      <c r="K414" s="147"/>
      <c r="L414" s="147"/>
      <c r="M414" s="147"/>
      <c r="Q414" s="147"/>
      <c r="Z414" s="147"/>
    </row>
    <row r="415" spans="1:26" x14ac:dyDescent="0.2">
      <c r="A415" s="44"/>
      <c r="B415" s="12"/>
      <c r="C415" s="147"/>
      <c r="D415" s="147"/>
      <c r="E415" s="147"/>
      <c r="F415" s="147"/>
      <c r="G415" s="147"/>
      <c r="H415" s="147"/>
      <c r="I415" s="147"/>
      <c r="J415" s="147"/>
      <c r="K415" s="147"/>
      <c r="L415" s="147"/>
      <c r="M415" s="147"/>
      <c r="Q415" s="147"/>
      <c r="Z415" s="147"/>
    </row>
    <row r="416" spans="1:26" x14ac:dyDescent="0.2">
      <c r="A416" s="44"/>
      <c r="B416" s="12"/>
      <c r="C416" s="147"/>
      <c r="D416" s="147"/>
      <c r="E416" s="147"/>
      <c r="F416" s="147"/>
      <c r="G416" s="147"/>
      <c r="H416" s="147"/>
      <c r="I416" s="147"/>
      <c r="J416" s="147"/>
      <c r="K416" s="147"/>
      <c r="L416" s="147"/>
      <c r="M416" s="147"/>
      <c r="Q416" s="147"/>
      <c r="Z416" s="147"/>
    </row>
    <row r="417" spans="1:26" x14ac:dyDescent="0.2">
      <c r="A417" s="44"/>
      <c r="B417" s="12"/>
      <c r="C417" s="147"/>
      <c r="D417" s="147"/>
      <c r="E417" s="147"/>
      <c r="F417" s="147"/>
      <c r="G417" s="147"/>
      <c r="H417" s="147"/>
      <c r="I417" s="147"/>
      <c r="J417" s="147"/>
      <c r="K417" s="147"/>
      <c r="L417" s="147"/>
      <c r="M417" s="147"/>
      <c r="Q417" s="147"/>
      <c r="Z417" s="147"/>
    </row>
    <row r="418" spans="1:26" x14ac:dyDescent="0.2">
      <c r="A418" s="44"/>
      <c r="B418" s="12"/>
      <c r="C418" s="147"/>
      <c r="D418" s="147"/>
      <c r="E418" s="147"/>
      <c r="F418" s="147"/>
      <c r="G418" s="147"/>
      <c r="H418" s="147"/>
      <c r="I418" s="147"/>
      <c r="J418" s="147"/>
      <c r="K418" s="147"/>
      <c r="L418" s="147"/>
      <c r="M418" s="147"/>
      <c r="Q418" s="147"/>
      <c r="Z418" s="147"/>
    </row>
    <row r="419" spans="1:26" x14ac:dyDescent="0.2">
      <c r="A419" s="44"/>
      <c r="B419" s="12"/>
      <c r="C419" s="147"/>
      <c r="D419" s="147"/>
      <c r="E419" s="147"/>
      <c r="F419" s="147"/>
      <c r="G419" s="147"/>
      <c r="H419" s="147"/>
      <c r="I419" s="147"/>
      <c r="J419" s="147"/>
      <c r="K419" s="147"/>
      <c r="L419" s="147"/>
      <c r="M419" s="147"/>
      <c r="Q419" s="147"/>
      <c r="Z419" s="147"/>
    </row>
    <row r="420" spans="1:26" x14ac:dyDescent="0.2">
      <c r="A420" s="44"/>
      <c r="B420" s="12"/>
      <c r="C420" s="147"/>
      <c r="D420" s="147"/>
      <c r="E420" s="147"/>
      <c r="F420" s="147"/>
      <c r="G420" s="147"/>
      <c r="H420" s="147"/>
      <c r="I420" s="147"/>
      <c r="J420" s="147"/>
      <c r="K420" s="147"/>
      <c r="L420" s="147"/>
      <c r="M420" s="147"/>
      <c r="Q420" s="147"/>
      <c r="Z420" s="147"/>
    </row>
    <row r="421" spans="1:26" x14ac:dyDescent="0.2">
      <c r="A421" s="44"/>
      <c r="B421" s="12"/>
      <c r="C421" s="147"/>
      <c r="D421" s="147"/>
      <c r="E421" s="147"/>
      <c r="F421" s="147"/>
      <c r="G421" s="147"/>
      <c r="H421" s="147"/>
      <c r="I421" s="147"/>
      <c r="J421" s="147"/>
      <c r="K421" s="147"/>
      <c r="L421" s="147"/>
      <c r="M421" s="147"/>
      <c r="Q421" s="147"/>
      <c r="Z421" s="147"/>
    </row>
    <row r="422" spans="1:26" x14ac:dyDescent="0.2">
      <c r="A422" s="44"/>
      <c r="B422" s="12"/>
      <c r="C422" s="147"/>
      <c r="D422" s="147"/>
      <c r="E422" s="147"/>
      <c r="F422" s="147"/>
      <c r="G422" s="147"/>
      <c r="H422" s="147"/>
      <c r="I422" s="147"/>
      <c r="J422" s="147"/>
      <c r="K422" s="147"/>
      <c r="L422" s="147"/>
      <c r="M422" s="147"/>
      <c r="Q422" s="147"/>
      <c r="Z422" s="147"/>
    </row>
    <row r="423" spans="1:26" x14ac:dyDescent="0.2">
      <c r="A423" s="44"/>
      <c r="B423" s="12"/>
      <c r="C423" s="147"/>
      <c r="D423" s="147"/>
      <c r="E423" s="147"/>
      <c r="F423" s="147"/>
      <c r="G423" s="147"/>
      <c r="H423" s="147"/>
      <c r="I423" s="147"/>
      <c r="J423" s="147"/>
      <c r="K423" s="147"/>
      <c r="L423" s="147"/>
      <c r="M423" s="147"/>
      <c r="Q423" s="147"/>
      <c r="Z423" s="147"/>
    </row>
    <row r="424" spans="1:26" x14ac:dyDescent="0.2">
      <c r="A424" s="44"/>
      <c r="B424" s="12"/>
      <c r="C424" s="147"/>
      <c r="D424" s="147"/>
      <c r="E424" s="147"/>
      <c r="F424" s="147"/>
      <c r="G424" s="147"/>
      <c r="H424" s="147"/>
      <c r="I424" s="147"/>
      <c r="J424" s="147"/>
      <c r="K424" s="147"/>
      <c r="L424" s="147"/>
      <c r="M424" s="147"/>
      <c r="Q424" s="147"/>
      <c r="Z424" s="147"/>
    </row>
    <row r="425" spans="1:26" x14ac:dyDescent="0.2">
      <c r="A425" s="44"/>
      <c r="B425" s="12"/>
      <c r="C425" s="147"/>
      <c r="D425" s="147"/>
      <c r="E425" s="147"/>
      <c r="F425" s="147"/>
      <c r="G425" s="147"/>
      <c r="H425" s="147"/>
      <c r="I425" s="147"/>
      <c r="J425" s="147"/>
      <c r="K425" s="147"/>
      <c r="L425" s="147"/>
      <c r="M425" s="147"/>
      <c r="Q425" s="147"/>
      <c r="Z425" s="147"/>
    </row>
    <row r="426" spans="1:26" x14ac:dyDescent="0.2">
      <c r="A426" s="44"/>
      <c r="B426" s="12"/>
      <c r="C426" s="147"/>
      <c r="D426" s="147"/>
      <c r="E426" s="147"/>
      <c r="F426" s="147"/>
      <c r="G426" s="147"/>
      <c r="H426" s="147"/>
      <c r="I426" s="147"/>
      <c r="J426" s="147"/>
      <c r="K426" s="147"/>
      <c r="L426" s="147"/>
      <c r="M426" s="147"/>
      <c r="Q426" s="147"/>
      <c r="Z426" s="147"/>
    </row>
    <row r="427" spans="1:26" x14ac:dyDescent="0.2">
      <c r="A427" s="44"/>
      <c r="B427" s="12"/>
      <c r="C427" s="147"/>
      <c r="D427" s="147"/>
      <c r="E427" s="147"/>
      <c r="F427" s="147"/>
      <c r="G427" s="147"/>
      <c r="H427" s="147"/>
      <c r="I427" s="147"/>
      <c r="J427" s="147"/>
      <c r="K427" s="147"/>
      <c r="L427" s="147"/>
      <c r="M427" s="147"/>
      <c r="Q427" s="147"/>
      <c r="Z427" s="147"/>
    </row>
    <row r="428" spans="1:26" x14ac:dyDescent="0.2">
      <c r="A428" s="44"/>
      <c r="B428" s="12"/>
      <c r="C428" s="147"/>
      <c r="D428" s="147"/>
      <c r="E428" s="147"/>
      <c r="F428" s="147"/>
      <c r="G428" s="147"/>
      <c r="H428" s="147"/>
      <c r="I428" s="147"/>
      <c r="J428" s="147"/>
      <c r="K428" s="147"/>
      <c r="L428" s="147"/>
      <c r="M428" s="147"/>
      <c r="Q428" s="147"/>
      <c r="Z428" s="147"/>
    </row>
    <row r="429" spans="1:26" x14ac:dyDescent="0.2">
      <c r="A429" s="44"/>
      <c r="B429" s="12"/>
      <c r="C429" s="147"/>
      <c r="D429" s="147"/>
      <c r="E429" s="147"/>
      <c r="F429" s="147"/>
      <c r="G429" s="147"/>
      <c r="H429" s="147"/>
      <c r="I429" s="147"/>
      <c r="J429" s="147"/>
      <c r="K429" s="147"/>
      <c r="L429" s="147"/>
      <c r="M429" s="147"/>
      <c r="Q429" s="147"/>
      <c r="Z429" s="147"/>
    </row>
    <row r="430" spans="1:26" x14ac:dyDescent="0.2">
      <c r="A430" s="44"/>
      <c r="B430" s="12"/>
      <c r="C430" s="147"/>
      <c r="D430" s="147"/>
      <c r="E430" s="147"/>
      <c r="F430" s="147"/>
      <c r="G430" s="147"/>
      <c r="H430" s="147"/>
      <c r="I430" s="147"/>
      <c r="J430" s="147"/>
      <c r="K430" s="147"/>
      <c r="L430" s="147"/>
      <c r="M430" s="147"/>
      <c r="Q430" s="147"/>
      <c r="Z430" s="147"/>
    </row>
    <row r="431" spans="1:26" x14ac:dyDescent="0.2">
      <c r="A431" s="44"/>
      <c r="B431" s="12"/>
      <c r="C431" s="147"/>
      <c r="D431" s="147"/>
      <c r="E431" s="147"/>
      <c r="F431" s="147"/>
      <c r="G431" s="147"/>
      <c r="H431" s="147"/>
      <c r="I431" s="147"/>
      <c r="J431" s="147"/>
      <c r="K431" s="147"/>
      <c r="L431" s="147"/>
      <c r="M431" s="147"/>
      <c r="Q431" s="147"/>
      <c r="Z431" s="147"/>
    </row>
    <row r="432" spans="1:26" x14ac:dyDescent="0.2">
      <c r="A432" s="44"/>
      <c r="B432" s="12"/>
      <c r="C432" s="147"/>
      <c r="D432" s="147"/>
      <c r="E432" s="147"/>
      <c r="F432" s="147"/>
      <c r="G432" s="147"/>
      <c r="H432" s="147"/>
      <c r="I432" s="147"/>
      <c r="J432" s="147"/>
      <c r="K432" s="147"/>
      <c r="L432" s="147"/>
      <c r="M432" s="147"/>
      <c r="Q432" s="147"/>
      <c r="Z432" s="147"/>
    </row>
    <row r="433" spans="1:26" x14ac:dyDescent="0.2">
      <c r="A433" s="44"/>
      <c r="B433" s="12"/>
      <c r="C433" s="147"/>
      <c r="D433" s="147"/>
      <c r="E433" s="147"/>
      <c r="F433" s="147"/>
      <c r="G433" s="147"/>
      <c r="H433" s="147"/>
      <c r="I433" s="147"/>
      <c r="J433" s="147"/>
      <c r="K433" s="147"/>
      <c r="L433" s="147"/>
      <c r="M433" s="147"/>
      <c r="Q433" s="147"/>
      <c r="Z433" s="147"/>
    </row>
    <row r="434" spans="1:26" x14ac:dyDescent="0.2">
      <c r="A434" s="44"/>
      <c r="B434" s="12"/>
      <c r="C434" s="147"/>
      <c r="D434" s="147"/>
      <c r="E434" s="147"/>
      <c r="F434" s="147"/>
      <c r="G434" s="147"/>
      <c r="H434" s="147"/>
      <c r="I434" s="147"/>
      <c r="J434" s="147"/>
      <c r="K434" s="147"/>
      <c r="L434" s="147"/>
      <c r="M434" s="147"/>
      <c r="Q434" s="147"/>
      <c r="Z434" s="147"/>
    </row>
    <row r="435" spans="1:26" x14ac:dyDescent="0.2">
      <c r="A435" s="44"/>
      <c r="B435" s="12"/>
      <c r="C435" s="147"/>
      <c r="D435" s="147"/>
      <c r="E435" s="147"/>
      <c r="F435" s="147"/>
      <c r="G435" s="147"/>
      <c r="H435" s="147"/>
      <c r="I435" s="147"/>
      <c r="J435" s="147"/>
      <c r="K435" s="147"/>
      <c r="L435" s="147"/>
      <c r="M435" s="147"/>
      <c r="Q435" s="147"/>
      <c r="Z435" s="147"/>
    </row>
    <row r="436" spans="1:26" x14ac:dyDescent="0.2">
      <c r="A436" s="44"/>
      <c r="B436" s="12"/>
      <c r="C436" s="147"/>
      <c r="D436" s="147"/>
      <c r="E436" s="147"/>
      <c r="F436" s="147"/>
      <c r="G436" s="147"/>
      <c r="H436" s="147"/>
      <c r="I436" s="147"/>
      <c r="J436" s="147"/>
      <c r="K436" s="147"/>
      <c r="L436" s="147"/>
      <c r="M436" s="147"/>
      <c r="Q436" s="147"/>
      <c r="Z436" s="147"/>
    </row>
    <row r="437" spans="1:26" x14ac:dyDescent="0.2">
      <c r="A437" s="44"/>
      <c r="B437" s="12"/>
      <c r="C437" s="147"/>
      <c r="D437" s="147"/>
      <c r="E437" s="147"/>
      <c r="F437" s="147"/>
      <c r="G437" s="147"/>
      <c r="H437" s="147"/>
      <c r="I437" s="147"/>
      <c r="J437" s="147"/>
      <c r="K437" s="147"/>
      <c r="L437" s="147"/>
      <c r="M437" s="147"/>
      <c r="Q437" s="147"/>
      <c r="Z437" s="147"/>
    </row>
    <row r="438" spans="1:26" x14ac:dyDescent="0.2">
      <c r="A438" s="44"/>
      <c r="B438" s="12"/>
      <c r="C438" s="147"/>
      <c r="D438" s="147"/>
      <c r="E438" s="147"/>
      <c r="F438" s="147"/>
      <c r="G438" s="147"/>
      <c r="H438" s="147"/>
      <c r="I438" s="147"/>
      <c r="J438" s="147"/>
      <c r="K438" s="147"/>
      <c r="L438" s="147"/>
      <c r="M438" s="147"/>
      <c r="Q438" s="147"/>
      <c r="Z438" s="147"/>
    </row>
    <row r="439" spans="1:26" x14ac:dyDescent="0.2">
      <c r="A439" s="44"/>
      <c r="B439" s="12"/>
      <c r="C439" s="147"/>
      <c r="D439" s="147"/>
      <c r="E439" s="147"/>
      <c r="F439" s="147"/>
      <c r="G439" s="147"/>
      <c r="H439" s="147"/>
      <c r="I439" s="147"/>
      <c r="J439" s="147"/>
      <c r="K439" s="147"/>
      <c r="L439" s="147"/>
      <c r="M439" s="147"/>
      <c r="Q439" s="147"/>
      <c r="Z439" s="147"/>
    </row>
    <row r="440" spans="1:26" x14ac:dyDescent="0.2">
      <c r="A440" s="44"/>
      <c r="B440" s="12"/>
      <c r="C440" s="147"/>
      <c r="D440" s="147"/>
      <c r="E440" s="147"/>
      <c r="F440" s="147"/>
      <c r="G440" s="147"/>
      <c r="H440" s="147"/>
      <c r="I440" s="147"/>
      <c r="J440" s="147"/>
      <c r="K440" s="147"/>
      <c r="L440" s="147"/>
      <c r="M440" s="147"/>
      <c r="Q440" s="147"/>
      <c r="Z440" s="147"/>
    </row>
    <row r="441" spans="1:26" x14ac:dyDescent="0.2">
      <c r="A441" s="44"/>
      <c r="B441" s="12"/>
      <c r="C441" s="147"/>
      <c r="D441" s="147"/>
      <c r="E441" s="147"/>
      <c r="F441" s="147"/>
      <c r="G441" s="147"/>
      <c r="H441" s="147"/>
      <c r="I441" s="147"/>
      <c r="J441" s="147"/>
      <c r="K441" s="147"/>
      <c r="L441" s="147"/>
      <c r="M441" s="147"/>
      <c r="Q441" s="147"/>
      <c r="Z441" s="147"/>
    </row>
    <row r="442" spans="1:26" x14ac:dyDescent="0.2">
      <c r="A442" s="44"/>
      <c r="B442" s="12"/>
      <c r="C442" s="147"/>
      <c r="D442" s="147"/>
      <c r="E442" s="147"/>
      <c r="F442" s="147"/>
      <c r="G442" s="147"/>
      <c r="H442" s="147"/>
      <c r="I442" s="147"/>
      <c r="J442" s="147"/>
      <c r="K442" s="147"/>
      <c r="L442" s="147"/>
      <c r="M442" s="147"/>
      <c r="Q442" s="147"/>
      <c r="Z442" s="147"/>
    </row>
    <row r="443" spans="1:26" x14ac:dyDescent="0.2">
      <c r="A443" s="44"/>
      <c r="B443" s="12"/>
      <c r="C443" s="147"/>
      <c r="D443" s="147"/>
      <c r="E443" s="147"/>
      <c r="F443" s="147"/>
      <c r="G443" s="147"/>
      <c r="H443" s="147"/>
      <c r="I443" s="147"/>
      <c r="J443" s="147"/>
      <c r="K443" s="147"/>
      <c r="L443" s="147"/>
      <c r="M443" s="147"/>
      <c r="Q443" s="147"/>
      <c r="Z443" s="147"/>
    </row>
    <row r="444" spans="1:26" x14ac:dyDescent="0.2">
      <c r="A444" s="44"/>
      <c r="B444" s="12"/>
      <c r="C444" s="147"/>
      <c r="D444" s="147"/>
      <c r="E444" s="147"/>
      <c r="F444" s="147"/>
      <c r="G444" s="147"/>
      <c r="H444" s="147"/>
      <c r="I444" s="147"/>
      <c r="J444" s="147"/>
      <c r="K444" s="147"/>
      <c r="L444" s="147"/>
      <c r="M444" s="147"/>
      <c r="Q444" s="147"/>
      <c r="Z444" s="147"/>
    </row>
    <row r="445" spans="1:26" x14ac:dyDescent="0.2">
      <c r="A445" s="44"/>
      <c r="B445" s="12"/>
      <c r="C445" s="147"/>
      <c r="D445" s="147"/>
      <c r="E445" s="147"/>
      <c r="F445" s="147"/>
      <c r="G445" s="147"/>
      <c r="H445" s="147"/>
      <c r="I445" s="147"/>
      <c r="J445" s="147"/>
      <c r="K445" s="147"/>
      <c r="L445" s="147"/>
      <c r="M445" s="147"/>
      <c r="Q445" s="147"/>
      <c r="Z445" s="147"/>
    </row>
    <row r="446" spans="1:26" x14ac:dyDescent="0.2">
      <c r="A446" s="44"/>
      <c r="B446" s="12"/>
      <c r="C446" s="147"/>
      <c r="D446" s="147"/>
      <c r="E446" s="147"/>
      <c r="F446" s="147"/>
      <c r="G446" s="147"/>
      <c r="H446" s="147"/>
      <c r="I446" s="147"/>
      <c r="J446" s="147"/>
      <c r="K446" s="147"/>
      <c r="L446" s="147"/>
      <c r="M446" s="147"/>
      <c r="Q446" s="147"/>
      <c r="Z446" s="147"/>
    </row>
    <row r="447" spans="1:26" x14ac:dyDescent="0.2">
      <c r="A447" s="44"/>
      <c r="B447" s="12"/>
      <c r="C447" s="147"/>
      <c r="D447" s="147"/>
      <c r="E447" s="147"/>
      <c r="F447" s="147"/>
      <c r="G447" s="147"/>
      <c r="H447" s="147"/>
      <c r="I447" s="147"/>
      <c r="J447" s="147"/>
      <c r="K447" s="147"/>
      <c r="L447" s="147"/>
      <c r="M447" s="147"/>
      <c r="Q447" s="147"/>
      <c r="Z447" s="147"/>
    </row>
    <row r="448" spans="1:26" x14ac:dyDescent="0.2">
      <c r="A448" s="44"/>
      <c r="B448" s="12"/>
      <c r="C448" s="147"/>
      <c r="D448" s="147"/>
      <c r="E448" s="147"/>
      <c r="F448" s="147"/>
      <c r="G448" s="147"/>
      <c r="H448" s="147"/>
      <c r="I448" s="147"/>
      <c r="J448" s="147"/>
      <c r="K448" s="147"/>
      <c r="L448" s="147"/>
      <c r="M448" s="147"/>
      <c r="Q448" s="147"/>
      <c r="Z448" s="147"/>
    </row>
    <row r="449" spans="1:26" x14ac:dyDescent="0.2">
      <c r="A449" s="44"/>
      <c r="B449" s="12"/>
      <c r="C449" s="147"/>
      <c r="D449" s="147"/>
      <c r="E449" s="147"/>
      <c r="F449" s="147"/>
      <c r="G449" s="147"/>
      <c r="H449" s="147"/>
      <c r="I449" s="147"/>
      <c r="J449" s="147"/>
      <c r="K449" s="147"/>
      <c r="L449" s="147"/>
      <c r="M449" s="147"/>
      <c r="Q449" s="147"/>
      <c r="Z449" s="147"/>
    </row>
    <row r="450" spans="1:26" x14ac:dyDescent="0.2">
      <c r="A450" s="44"/>
      <c r="B450" s="12"/>
      <c r="C450" s="147"/>
      <c r="D450" s="147"/>
      <c r="E450" s="147"/>
      <c r="F450" s="147"/>
      <c r="G450" s="147"/>
      <c r="H450" s="147"/>
      <c r="I450" s="147"/>
      <c r="J450" s="147"/>
      <c r="K450" s="147"/>
      <c r="L450" s="147"/>
      <c r="M450" s="147"/>
      <c r="Q450" s="147"/>
      <c r="Z450" s="147"/>
    </row>
    <row r="451" spans="1:26" x14ac:dyDescent="0.2">
      <c r="A451" s="44"/>
      <c r="B451" s="12"/>
      <c r="C451" s="147"/>
      <c r="D451" s="147"/>
      <c r="E451" s="147"/>
      <c r="F451" s="147"/>
      <c r="G451" s="147"/>
      <c r="H451" s="147"/>
      <c r="I451" s="147"/>
      <c r="J451" s="147"/>
      <c r="K451" s="147"/>
      <c r="L451" s="147"/>
      <c r="M451" s="147"/>
      <c r="Q451" s="147"/>
      <c r="Z451" s="147"/>
    </row>
    <row r="452" spans="1:26" x14ac:dyDescent="0.2">
      <c r="A452" s="44"/>
      <c r="B452" s="12"/>
      <c r="C452" s="147"/>
      <c r="D452" s="147"/>
      <c r="E452" s="147"/>
      <c r="F452" s="147"/>
      <c r="G452" s="147"/>
      <c r="H452" s="147"/>
      <c r="I452" s="147"/>
      <c r="J452" s="147"/>
      <c r="K452" s="147"/>
      <c r="L452" s="147"/>
      <c r="M452" s="147"/>
      <c r="Q452" s="147"/>
      <c r="Z452" s="147"/>
    </row>
    <row r="453" spans="1:26" x14ac:dyDescent="0.2">
      <c r="A453" s="44"/>
      <c r="B453" s="12"/>
      <c r="C453" s="147"/>
      <c r="D453" s="147"/>
      <c r="E453" s="147"/>
      <c r="F453" s="147"/>
      <c r="G453" s="147"/>
      <c r="H453" s="147"/>
      <c r="I453" s="147"/>
      <c r="J453" s="147"/>
      <c r="K453" s="147"/>
      <c r="L453" s="147"/>
      <c r="M453" s="147"/>
      <c r="Q453" s="147"/>
      <c r="Z453" s="147"/>
    </row>
    <row r="454" spans="1:26" x14ac:dyDescent="0.2">
      <c r="A454" s="44"/>
      <c r="B454" s="12"/>
      <c r="C454" s="147"/>
      <c r="D454" s="147"/>
      <c r="E454" s="147"/>
      <c r="F454" s="147"/>
      <c r="G454" s="147"/>
      <c r="H454" s="147"/>
      <c r="I454" s="147"/>
      <c r="J454" s="147"/>
      <c r="K454" s="147"/>
      <c r="L454" s="147"/>
      <c r="M454" s="147"/>
      <c r="Q454" s="147"/>
      <c r="Z454" s="147"/>
    </row>
    <row r="455" spans="1:26" x14ac:dyDescent="0.2">
      <c r="A455" s="44"/>
      <c r="B455" s="12"/>
      <c r="C455" s="147"/>
      <c r="D455" s="147"/>
      <c r="E455" s="147"/>
      <c r="F455" s="147"/>
      <c r="G455" s="147"/>
      <c r="H455" s="147"/>
      <c r="I455" s="147"/>
      <c r="J455" s="147"/>
      <c r="K455" s="147"/>
      <c r="L455" s="147"/>
      <c r="M455" s="147"/>
      <c r="Q455" s="147"/>
      <c r="Z455" s="147"/>
    </row>
    <row r="456" spans="1:26" x14ac:dyDescent="0.2">
      <c r="A456" s="44"/>
      <c r="B456" s="12"/>
      <c r="C456" s="147"/>
      <c r="D456" s="147"/>
      <c r="E456" s="147"/>
      <c r="F456" s="147"/>
      <c r="G456" s="147"/>
      <c r="H456" s="147"/>
      <c r="I456" s="147"/>
      <c r="J456" s="147"/>
      <c r="K456" s="147"/>
      <c r="L456" s="147"/>
      <c r="M456" s="147"/>
      <c r="Q456" s="147"/>
      <c r="Z456" s="147"/>
    </row>
    <row r="457" spans="1:26" x14ac:dyDescent="0.2">
      <c r="A457" s="44"/>
      <c r="B457" s="12"/>
      <c r="C457" s="147"/>
      <c r="D457" s="147"/>
      <c r="E457" s="147"/>
      <c r="F457" s="147"/>
      <c r="G457" s="147"/>
      <c r="H457" s="147"/>
      <c r="I457" s="147"/>
      <c r="J457" s="147"/>
      <c r="K457" s="147"/>
      <c r="L457" s="147"/>
      <c r="M457" s="147"/>
      <c r="Q457" s="147"/>
      <c r="Z457" s="147"/>
    </row>
    <row r="458" spans="1:26" x14ac:dyDescent="0.2">
      <c r="A458" s="44"/>
      <c r="B458" s="12"/>
      <c r="C458" s="147"/>
      <c r="D458" s="147"/>
      <c r="E458" s="147"/>
      <c r="F458" s="147"/>
      <c r="G458" s="147"/>
      <c r="H458" s="147"/>
      <c r="I458" s="147"/>
      <c r="J458" s="147"/>
      <c r="K458" s="147"/>
      <c r="L458" s="147"/>
      <c r="M458" s="147"/>
      <c r="Q458" s="147"/>
      <c r="Z458" s="147"/>
    </row>
    <row r="459" spans="1:26" x14ac:dyDescent="0.2">
      <c r="A459" s="44"/>
      <c r="B459" s="12"/>
      <c r="C459" s="147"/>
      <c r="D459" s="147"/>
      <c r="E459" s="147"/>
      <c r="F459" s="147"/>
      <c r="G459" s="147"/>
      <c r="H459" s="147"/>
      <c r="I459" s="147"/>
      <c r="J459" s="147"/>
      <c r="K459" s="147"/>
      <c r="L459" s="147"/>
      <c r="M459" s="147"/>
      <c r="Q459" s="147"/>
      <c r="Z459" s="147"/>
    </row>
    <row r="460" spans="1:26" x14ac:dyDescent="0.2">
      <c r="A460" s="44"/>
      <c r="B460" s="12"/>
      <c r="C460" s="147"/>
      <c r="D460" s="147"/>
      <c r="E460" s="147"/>
      <c r="F460" s="147"/>
      <c r="G460" s="147"/>
      <c r="H460" s="147"/>
      <c r="I460" s="147"/>
      <c r="J460" s="147"/>
      <c r="K460" s="147"/>
      <c r="L460" s="147"/>
      <c r="M460" s="147"/>
      <c r="Q460" s="147"/>
      <c r="Z460" s="147"/>
    </row>
    <row r="461" spans="1:26" x14ac:dyDescent="0.2">
      <c r="A461" s="44"/>
      <c r="B461" s="12"/>
      <c r="C461" s="147"/>
      <c r="D461" s="147"/>
      <c r="E461" s="147"/>
      <c r="F461" s="147"/>
      <c r="G461" s="147"/>
      <c r="H461" s="147"/>
      <c r="I461" s="147"/>
      <c r="J461" s="147"/>
      <c r="K461" s="147"/>
      <c r="L461" s="147"/>
      <c r="M461" s="147"/>
      <c r="Q461" s="147"/>
      <c r="Z461" s="147"/>
    </row>
    <row r="462" spans="1:26" x14ac:dyDescent="0.2">
      <c r="A462" s="44"/>
      <c r="B462" s="12"/>
      <c r="C462" s="147"/>
      <c r="D462" s="147"/>
      <c r="E462" s="147"/>
      <c r="F462" s="147"/>
      <c r="G462" s="147"/>
      <c r="H462" s="147"/>
      <c r="I462" s="147"/>
      <c r="J462" s="147"/>
      <c r="K462" s="147"/>
      <c r="L462" s="147"/>
      <c r="M462" s="147"/>
      <c r="Q462" s="147"/>
      <c r="Z462" s="147"/>
    </row>
    <row r="463" spans="1:26" x14ac:dyDescent="0.2">
      <c r="A463" s="44"/>
      <c r="B463" s="12"/>
      <c r="C463" s="147"/>
      <c r="D463" s="147"/>
      <c r="E463" s="147"/>
      <c r="F463" s="147"/>
      <c r="G463" s="147"/>
      <c r="H463" s="147"/>
      <c r="I463" s="147"/>
      <c r="J463" s="147"/>
      <c r="K463" s="147"/>
      <c r="L463" s="147"/>
      <c r="M463" s="147"/>
      <c r="Q463" s="147"/>
      <c r="Z463" s="147"/>
    </row>
    <row r="464" spans="1:26" x14ac:dyDescent="0.2">
      <c r="A464" s="44"/>
      <c r="B464" s="12"/>
      <c r="C464" s="147"/>
      <c r="D464" s="147"/>
      <c r="E464" s="147"/>
      <c r="F464" s="147"/>
      <c r="G464" s="147"/>
      <c r="H464" s="147"/>
      <c r="I464" s="147"/>
      <c r="J464" s="147"/>
      <c r="K464" s="147"/>
      <c r="L464" s="147"/>
      <c r="M464" s="147"/>
      <c r="Q464" s="147"/>
      <c r="Z464" s="147"/>
    </row>
    <row r="465" spans="1:26" x14ac:dyDescent="0.2">
      <c r="A465" s="44"/>
      <c r="B465" s="12"/>
      <c r="C465" s="147"/>
      <c r="D465" s="147"/>
      <c r="E465" s="147"/>
      <c r="F465" s="147"/>
      <c r="G465" s="147"/>
      <c r="H465" s="147"/>
      <c r="I465" s="147"/>
      <c r="J465" s="147"/>
      <c r="K465" s="147"/>
      <c r="L465" s="147"/>
      <c r="M465" s="147"/>
      <c r="Q465" s="147"/>
      <c r="Z465" s="147"/>
    </row>
    <row r="466" spans="1:26" x14ac:dyDescent="0.2">
      <c r="A466" s="44"/>
      <c r="B466" s="12"/>
      <c r="C466" s="147"/>
      <c r="D466" s="147"/>
      <c r="E466" s="147"/>
      <c r="F466" s="147"/>
      <c r="G466" s="147"/>
      <c r="H466" s="147"/>
      <c r="I466" s="147"/>
      <c r="J466" s="147"/>
      <c r="K466" s="147"/>
      <c r="L466" s="147"/>
      <c r="M466" s="147"/>
      <c r="Q466" s="147"/>
      <c r="Z466" s="147"/>
    </row>
    <row r="467" spans="1:26" x14ac:dyDescent="0.2">
      <c r="A467" s="44"/>
      <c r="B467" s="12"/>
      <c r="C467" s="147"/>
      <c r="D467" s="147"/>
      <c r="E467" s="147"/>
      <c r="F467" s="147"/>
      <c r="G467" s="147"/>
      <c r="H467" s="147"/>
      <c r="I467" s="147"/>
      <c r="J467" s="147"/>
      <c r="K467" s="147"/>
      <c r="L467" s="147"/>
      <c r="M467" s="147"/>
      <c r="Q467" s="147"/>
      <c r="Z467" s="147"/>
    </row>
    <row r="468" spans="1:26" x14ac:dyDescent="0.2">
      <c r="A468" s="44"/>
      <c r="B468" s="12"/>
      <c r="C468" s="147"/>
      <c r="D468" s="147"/>
      <c r="E468" s="147"/>
      <c r="F468" s="147"/>
      <c r="G468" s="147"/>
      <c r="H468" s="147"/>
      <c r="I468" s="147"/>
      <c r="J468" s="147"/>
      <c r="K468" s="147"/>
      <c r="L468" s="147"/>
      <c r="M468" s="147"/>
      <c r="Q468" s="147"/>
      <c r="Z468" s="147"/>
    </row>
    <row r="469" spans="1:26" x14ac:dyDescent="0.2">
      <c r="A469" s="44"/>
      <c r="B469" s="12"/>
      <c r="C469" s="147"/>
      <c r="D469" s="147"/>
      <c r="E469" s="147"/>
      <c r="F469" s="147"/>
      <c r="G469" s="147"/>
      <c r="H469" s="147"/>
      <c r="I469" s="147"/>
      <c r="J469" s="147"/>
      <c r="K469" s="147"/>
      <c r="L469" s="147"/>
      <c r="M469" s="147"/>
      <c r="Q469" s="147"/>
      <c r="Z469" s="147"/>
    </row>
    <row r="470" spans="1:26" x14ac:dyDescent="0.2">
      <c r="A470" s="44"/>
      <c r="B470" s="12"/>
      <c r="C470" s="147"/>
      <c r="D470" s="147"/>
      <c r="E470" s="147"/>
      <c r="F470" s="147"/>
      <c r="G470" s="147"/>
      <c r="H470" s="147"/>
      <c r="I470" s="147"/>
      <c r="J470" s="147"/>
      <c r="K470" s="147"/>
      <c r="L470" s="147"/>
      <c r="M470" s="147"/>
      <c r="Q470" s="147"/>
      <c r="Z470" s="147"/>
    </row>
    <row r="471" spans="1:26" x14ac:dyDescent="0.2">
      <c r="A471" s="44"/>
      <c r="B471" s="12"/>
      <c r="C471" s="147"/>
      <c r="D471" s="147"/>
      <c r="E471" s="147"/>
      <c r="F471" s="147"/>
      <c r="G471" s="147"/>
      <c r="H471" s="147"/>
      <c r="I471" s="147"/>
      <c r="J471" s="147"/>
      <c r="K471" s="147"/>
      <c r="L471" s="147"/>
      <c r="M471" s="147"/>
      <c r="Q471" s="147"/>
      <c r="Z471" s="147"/>
    </row>
    <row r="472" spans="1:26" x14ac:dyDescent="0.2">
      <c r="A472" s="44"/>
      <c r="B472" s="12"/>
      <c r="C472" s="147"/>
      <c r="D472" s="147"/>
      <c r="E472" s="147"/>
      <c r="F472" s="147"/>
      <c r="G472" s="147"/>
      <c r="H472" s="147"/>
      <c r="I472" s="147"/>
      <c r="J472" s="147"/>
      <c r="K472" s="147"/>
      <c r="L472" s="147"/>
      <c r="M472" s="147"/>
      <c r="Q472" s="147"/>
      <c r="Z472" s="147"/>
    </row>
    <row r="473" spans="1:26" x14ac:dyDescent="0.2">
      <c r="A473" s="44"/>
      <c r="B473" s="12"/>
      <c r="C473" s="147"/>
      <c r="D473" s="147"/>
      <c r="E473" s="147"/>
      <c r="F473" s="147"/>
      <c r="G473" s="147"/>
      <c r="H473" s="147"/>
      <c r="I473" s="147"/>
      <c r="J473" s="147"/>
      <c r="K473" s="147"/>
      <c r="L473" s="147"/>
      <c r="M473" s="147"/>
      <c r="Q473" s="147"/>
      <c r="Z473" s="147"/>
    </row>
    <row r="474" spans="1:26" x14ac:dyDescent="0.2">
      <c r="A474" s="44"/>
      <c r="B474" s="12"/>
      <c r="C474" s="147"/>
      <c r="D474" s="147"/>
      <c r="E474" s="147"/>
      <c r="F474" s="147"/>
      <c r="G474" s="147"/>
      <c r="H474" s="147"/>
      <c r="I474" s="147"/>
      <c r="J474" s="147"/>
      <c r="K474" s="147"/>
      <c r="L474" s="147"/>
      <c r="M474" s="147"/>
      <c r="Q474" s="147"/>
      <c r="Z474" s="147"/>
    </row>
    <row r="475" spans="1:26" x14ac:dyDescent="0.2">
      <c r="A475" s="44"/>
      <c r="B475" s="12"/>
      <c r="C475" s="147"/>
      <c r="D475" s="147"/>
      <c r="E475" s="147"/>
      <c r="F475" s="147"/>
      <c r="G475" s="147"/>
      <c r="H475" s="147"/>
      <c r="I475" s="147"/>
      <c r="J475" s="147"/>
      <c r="K475" s="147"/>
      <c r="L475" s="147"/>
      <c r="M475" s="147"/>
      <c r="Q475" s="147"/>
      <c r="Z475" s="147"/>
    </row>
    <row r="476" spans="1:26" x14ac:dyDescent="0.2">
      <c r="A476" s="44"/>
      <c r="B476" s="12"/>
      <c r="C476" s="147"/>
      <c r="D476" s="147"/>
      <c r="E476" s="147"/>
      <c r="F476" s="147"/>
      <c r="G476" s="147"/>
      <c r="H476" s="147"/>
      <c r="I476" s="147"/>
      <c r="J476" s="147"/>
      <c r="K476" s="147"/>
      <c r="L476" s="147"/>
      <c r="M476" s="147"/>
      <c r="Q476" s="147"/>
      <c r="Z476" s="147"/>
    </row>
    <row r="477" spans="1:26" x14ac:dyDescent="0.2">
      <c r="A477" s="44"/>
      <c r="B477" s="12"/>
      <c r="C477" s="147"/>
      <c r="D477" s="147"/>
      <c r="E477" s="147"/>
      <c r="F477" s="147"/>
      <c r="G477" s="147"/>
      <c r="H477" s="147"/>
      <c r="I477" s="147"/>
      <c r="J477" s="147"/>
      <c r="K477" s="147"/>
      <c r="L477" s="147"/>
      <c r="M477" s="147"/>
      <c r="Q477" s="147"/>
      <c r="Z477" s="147"/>
    </row>
    <row r="478" spans="1:26" x14ac:dyDescent="0.2">
      <c r="A478" s="44"/>
      <c r="B478" s="12"/>
      <c r="C478" s="147"/>
      <c r="D478" s="147"/>
      <c r="E478" s="147"/>
      <c r="F478" s="147"/>
      <c r="G478" s="147"/>
      <c r="H478" s="147"/>
      <c r="I478" s="147"/>
      <c r="J478" s="147"/>
      <c r="K478" s="147"/>
      <c r="L478" s="147"/>
      <c r="M478" s="147"/>
      <c r="Q478" s="147"/>
      <c r="Z478" s="147"/>
    </row>
    <row r="479" spans="1:26" x14ac:dyDescent="0.2">
      <c r="A479" s="44"/>
      <c r="B479" s="12"/>
      <c r="C479" s="147"/>
      <c r="D479" s="147"/>
      <c r="E479" s="147"/>
      <c r="F479" s="147"/>
      <c r="G479" s="147"/>
      <c r="H479" s="147"/>
      <c r="I479" s="147"/>
      <c r="J479" s="147"/>
      <c r="K479" s="147"/>
      <c r="L479" s="147"/>
      <c r="M479" s="147"/>
      <c r="Q479" s="147"/>
      <c r="Z479" s="147"/>
    </row>
    <row r="480" spans="1:26" x14ac:dyDescent="0.2">
      <c r="A480" s="44"/>
      <c r="B480" s="12"/>
      <c r="C480" s="147"/>
      <c r="D480" s="147"/>
      <c r="E480" s="147"/>
      <c r="F480" s="147"/>
      <c r="G480" s="147"/>
      <c r="H480" s="147"/>
      <c r="I480" s="147"/>
      <c r="J480" s="147"/>
      <c r="K480" s="147"/>
      <c r="L480" s="147"/>
      <c r="M480" s="147"/>
      <c r="Q480" s="147"/>
      <c r="Z480" s="147"/>
    </row>
    <row r="481" spans="1:26" x14ac:dyDescent="0.2">
      <c r="A481" s="44"/>
      <c r="B481" s="12"/>
      <c r="C481" s="147"/>
      <c r="D481" s="147"/>
      <c r="E481" s="147"/>
      <c r="F481" s="147"/>
      <c r="G481" s="147"/>
      <c r="H481" s="147"/>
      <c r="I481" s="147"/>
      <c r="J481" s="147"/>
      <c r="K481" s="147"/>
      <c r="L481" s="147"/>
      <c r="M481" s="147"/>
      <c r="Q481" s="147"/>
      <c r="Z481" s="147"/>
    </row>
    <row r="482" spans="1:26" x14ac:dyDescent="0.2">
      <c r="A482" s="44"/>
      <c r="B482" s="12"/>
      <c r="C482" s="147"/>
      <c r="D482" s="147"/>
      <c r="E482" s="147"/>
      <c r="F482" s="147"/>
      <c r="G482" s="147"/>
      <c r="H482" s="147"/>
      <c r="I482" s="147"/>
      <c r="J482" s="147"/>
      <c r="K482" s="147"/>
      <c r="L482" s="147"/>
      <c r="M482" s="147"/>
      <c r="Q482" s="147"/>
      <c r="Z482" s="147"/>
    </row>
    <row r="483" spans="1:26" x14ac:dyDescent="0.2">
      <c r="A483" s="44"/>
      <c r="B483" s="12"/>
      <c r="C483" s="147"/>
      <c r="D483" s="147"/>
      <c r="E483" s="147"/>
      <c r="F483" s="147"/>
      <c r="G483" s="147"/>
      <c r="H483" s="147"/>
      <c r="I483" s="147"/>
      <c r="J483" s="147"/>
      <c r="K483" s="147"/>
      <c r="L483" s="147"/>
      <c r="M483" s="147"/>
      <c r="Q483" s="147"/>
      <c r="Z483" s="147"/>
    </row>
    <row r="484" spans="1:26" x14ac:dyDescent="0.2">
      <c r="A484" s="44"/>
      <c r="B484" s="12"/>
      <c r="C484" s="147"/>
      <c r="D484" s="147"/>
      <c r="E484" s="147"/>
      <c r="F484" s="147"/>
      <c r="G484" s="147"/>
      <c r="H484" s="147"/>
      <c r="I484" s="147"/>
      <c r="J484" s="147"/>
      <c r="K484" s="147"/>
      <c r="L484" s="147"/>
      <c r="M484" s="147"/>
      <c r="Q484" s="147"/>
      <c r="Z484" s="147"/>
    </row>
    <row r="485" spans="1:26" x14ac:dyDescent="0.2">
      <c r="A485" s="44"/>
      <c r="B485" s="12"/>
      <c r="C485" s="147"/>
      <c r="D485" s="147"/>
      <c r="E485" s="147"/>
      <c r="F485" s="147"/>
      <c r="G485" s="147"/>
      <c r="H485" s="147"/>
      <c r="I485" s="147"/>
      <c r="J485" s="147"/>
      <c r="K485" s="147"/>
      <c r="L485" s="147"/>
      <c r="M485" s="147"/>
      <c r="Q485" s="147"/>
      <c r="Z485" s="147"/>
    </row>
    <row r="486" spans="1:26" x14ac:dyDescent="0.2">
      <c r="A486" s="44"/>
      <c r="B486" s="12"/>
      <c r="C486" s="147"/>
      <c r="D486" s="147"/>
      <c r="E486" s="147"/>
      <c r="F486" s="147"/>
      <c r="G486" s="147"/>
      <c r="H486" s="147"/>
      <c r="I486" s="147"/>
      <c r="J486" s="147"/>
      <c r="K486" s="147"/>
      <c r="L486" s="147"/>
      <c r="M486" s="147"/>
      <c r="Q486" s="147"/>
      <c r="Z486" s="147"/>
    </row>
    <row r="487" spans="1:26" x14ac:dyDescent="0.2">
      <c r="A487" s="44"/>
      <c r="B487" s="12"/>
      <c r="C487" s="147"/>
      <c r="D487" s="147"/>
      <c r="E487" s="147"/>
      <c r="F487" s="147"/>
      <c r="G487" s="147"/>
      <c r="H487" s="147"/>
      <c r="I487" s="147"/>
      <c r="J487" s="147"/>
      <c r="K487" s="147"/>
      <c r="L487" s="147"/>
      <c r="M487" s="147"/>
      <c r="Q487" s="147"/>
      <c r="Z487" s="147"/>
    </row>
    <row r="488" spans="1:26" x14ac:dyDescent="0.2">
      <c r="A488" s="44"/>
      <c r="B488" s="12"/>
      <c r="C488" s="147"/>
      <c r="D488" s="147"/>
      <c r="E488" s="147"/>
      <c r="F488" s="147"/>
      <c r="G488" s="147"/>
      <c r="H488" s="147"/>
      <c r="I488" s="147"/>
      <c r="J488" s="147"/>
      <c r="K488" s="147"/>
      <c r="L488" s="147"/>
      <c r="M488" s="147"/>
      <c r="Q488" s="147"/>
      <c r="Z488" s="147"/>
    </row>
    <row r="489" spans="1:26" x14ac:dyDescent="0.2">
      <c r="A489" s="44"/>
      <c r="B489" s="12"/>
      <c r="C489" s="147"/>
      <c r="D489" s="147"/>
      <c r="E489" s="147"/>
      <c r="F489" s="147"/>
      <c r="G489" s="147"/>
      <c r="H489" s="147"/>
      <c r="I489" s="147"/>
      <c r="J489" s="147"/>
      <c r="K489" s="147"/>
      <c r="L489" s="147"/>
      <c r="M489" s="147"/>
      <c r="Q489" s="147"/>
      <c r="Z489" s="147"/>
    </row>
    <row r="490" spans="1:26" x14ac:dyDescent="0.2">
      <c r="A490" s="44"/>
      <c r="B490" s="12"/>
      <c r="C490" s="147"/>
      <c r="D490" s="147"/>
      <c r="E490" s="147"/>
      <c r="F490" s="147"/>
      <c r="G490" s="147"/>
      <c r="H490" s="147"/>
      <c r="I490" s="147"/>
      <c r="J490" s="147"/>
      <c r="K490" s="147"/>
      <c r="L490" s="147"/>
      <c r="M490" s="147"/>
      <c r="Q490" s="147"/>
      <c r="Z490" s="147"/>
    </row>
    <row r="491" spans="1:26" x14ac:dyDescent="0.2">
      <c r="A491" s="44"/>
      <c r="B491" s="12"/>
      <c r="C491" s="147"/>
      <c r="D491" s="147"/>
      <c r="E491" s="147"/>
      <c r="F491" s="147"/>
      <c r="G491" s="147"/>
      <c r="H491" s="147"/>
      <c r="I491" s="147"/>
      <c r="J491" s="147"/>
      <c r="K491" s="147"/>
      <c r="L491" s="147"/>
      <c r="M491" s="147"/>
      <c r="Q491" s="147"/>
      <c r="Z491" s="147"/>
    </row>
  </sheetData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34" firstPageNumber="3" orientation="landscape" useFirstPageNumber="1" horizontalDpi="300" verticalDpi="300" r:id="rId1"/>
  <headerFooter alignWithMargins="0">
    <oddFooter>&amp;R&amp;P</oddFooter>
  </headerFooter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7</vt:i4>
      </vt:variant>
    </vt:vector>
  </HeadingPairs>
  <TitlesOfParts>
    <vt:vector size="12" baseType="lpstr">
      <vt:lpstr>Sažetak općeg dijela</vt:lpstr>
      <vt:lpstr>Opći dio - Prihodi</vt:lpstr>
      <vt:lpstr>Opći dio - Rashodi</vt:lpstr>
      <vt:lpstr>Plan prih. po izvorima</vt:lpstr>
      <vt:lpstr>Plan rash. i izdat. po izvorima</vt:lpstr>
      <vt:lpstr>'Plan prih. po izvorima'!Ispis_naslova</vt:lpstr>
      <vt:lpstr>'Plan rash. i izdat. po izvorima'!Ispis_naslova</vt:lpstr>
      <vt:lpstr>'Opći dio - Prihodi'!Podrucje_ispisa</vt:lpstr>
      <vt:lpstr>'Opći dio - Rashodi'!Podrucje_ispisa</vt:lpstr>
      <vt:lpstr>'Plan prih. po izvorima'!Podrucje_ispisa</vt:lpstr>
      <vt:lpstr>'Plan rash. i izdat. po izvorima'!Podrucje_ispisa</vt:lpstr>
      <vt:lpstr>'Sažetak općeg dijela'!Podrucje_ispisa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Korisnik</cp:lastModifiedBy>
  <cp:lastPrinted>2017-10-17T15:37:05Z</cp:lastPrinted>
  <dcterms:created xsi:type="dcterms:W3CDTF">2013-09-11T11:00:21Z</dcterms:created>
  <dcterms:modified xsi:type="dcterms:W3CDTF">2017-12-18T08:14:01Z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